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ordicsemi.sharepoint.com/sites/IRTeam.Crux/Shared Documents/IR documents/Presentations/2023 Earnings/Q1 2023/"/>
    </mc:Choice>
  </mc:AlternateContent>
  <xr:revisionPtr revIDLastSave="1130" documentId="8_{01671165-2F0D-473D-9853-91CEE37E4764}" xr6:coauthVersionLast="47" xr6:coauthVersionMax="47" xr10:uidLastSave="{D9A38ADE-45FC-43D3-888E-BCBA70CDD80C}"/>
  <bookViews>
    <workbookView xWindow="-120" yWindow="-120" windowWidth="29040" windowHeight="15840" xr2:uid="{63122156-B450-4D22-9374-9C3BD3A9EF5D}"/>
  </bookViews>
  <sheets>
    <sheet name="Content" sheetId="4" r:id="rId1"/>
    <sheet name="P&amp;L" sheetId="1" r:id="rId2"/>
    <sheet name="BS" sheetId="2" r:id="rId3"/>
    <sheet name="APM" sheetId="5" r:id="rId4"/>
    <sheet name="CF" sheetId="11" r:id="rId5"/>
    <sheet name="Revenue - Technology" sheetId="7" r:id="rId6"/>
    <sheet name="Revenue - Markets" sheetId="8" r:id="rId7"/>
    <sheet name="Contact info" sheetId="3" r:id="rId8"/>
  </sheets>
  <definedNames>
    <definedName name="_xlnm._FilterDatabase" localSheetId="1" hidden="1">'P&amp;L'!$B$2:$V$25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7" i="8" l="1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</calcChain>
</file>

<file path=xl/sharedStrings.xml><?xml version="1.0" encoding="utf-8"?>
<sst xmlns="http://schemas.openxmlformats.org/spreadsheetml/2006/main" count="336" uniqueCount="157">
  <si>
    <t>Financial results and key figures</t>
  </si>
  <si>
    <t>Profit and loss - quarterly figures</t>
  </si>
  <si>
    <t>Balance sheet - quarterly figures</t>
  </si>
  <si>
    <t>Cash flow - quarterly figures</t>
  </si>
  <si>
    <t>Alternative performance measures</t>
  </si>
  <si>
    <t>Markets</t>
  </si>
  <si>
    <t>Revenue by technology</t>
  </si>
  <si>
    <t>Other</t>
  </si>
  <si>
    <t>Contact info</t>
  </si>
  <si>
    <t>Remarks</t>
  </si>
  <si>
    <t>Note that quarterly figures are unaudited. Please refer to the Annual Reports for audited figures. Note also that rounding, etc. may cause minor discrepancies in the figures</t>
  </si>
  <si>
    <t xml:space="preserve">Amounts in USD thousand </t>
  </si>
  <si>
    <t>Q1 2015</t>
  </si>
  <si>
    <t>Q2 2015</t>
  </si>
  <si>
    <t>Q3 2015</t>
  </si>
  <si>
    <t>Q4 2015</t>
  </si>
  <si>
    <t>Q1 2016</t>
  </si>
  <si>
    <t>Q2 2016</t>
  </si>
  <si>
    <t>Q3 2016</t>
  </si>
  <si>
    <t>Q4 2016</t>
  </si>
  <si>
    <t>Q1 2017</t>
  </si>
  <si>
    <t>Q2 2017</t>
  </si>
  <si>
    <t>Q3 2017</t>
  </si>
  <si>
    <t>Q4 2017</t>
  </si>
  <si>
    <t>Q1 2018</t>
  </si>
  <si>
    <t>Q2 2018</t>
  </si>
  <si>
    <t>Q3 2018</t>
  </si>
  <si>
    <t>Q4 2018</t>
  </si>
  <si>
    <t>Q1 2019</t>
  </si>
  <si>
    <t>Q2 2019</t>
  </si>
  <si>
    <t>Q3 2019</t>
  </si>
  <si>
    <t>Q4 2019</t>
  </si>
  <si>
    <t>Q1 2020</t>
  </si>
  <si>
    <t>Q2 2020</t>
  </si>
  <si>
    <t>Q3 2020</t>
  </si>
  <si>
    <t>Q4 2020</t>
  </si>
  <si>
    <t>Q1 2021</t>
  </si>
  <si>
    <t>Q2 2021</t>
  </si>
  <si>
    <t>Q3 2021</t>
  </si>
  <si>
    <t>Q4 2021</t>
  </si>
  <si>
    <t>Total Revenue</t>
  </si>
  <si>
    <t>Cost of materials</t>
  </si>
  <si>
    <t>Direct project costs</t>
  </si>
  <si>
    <t>Gross profit</t>
  </si>
  <si>
    <t>Payroll expenses</t>
  </si>
  <si>
    <t>Other operating expenses</t>
  </si>
  <si>
    <t>EBITDA</t>
  </si>
  <si>
    <t>Depreciation</t>
  </si>
  <si>
    <t>Operating Profit (EBIT)</t>
  </si>
  <si>
    <t>Net interest</t>
  </si>
  <si>
    <t>Net foreign exchange gains (losses)</t>
  </si>
  <si>
    <t>Profit before tax</t>
  </si>
  <si>
    <t>Income tax expense</t>
  </si>
  <si>
    <t>Net profit after tax</t>
  </si>
  <si>
    <t>Amounts in USD thousand</t>
  </si>
  <si>
    <t>Goodwill</t>
  </si>
  <si>
    <t>Capitalized development expenses</t>
  </si>
  <si>
    <t>Software and other intangible assets</t>
  </si>
  <si>
    <t>Deferred tax assets</t>
  </si>
  <si>
    <t>Property assets</t>
  </si>
  <si>
    <t>Equipment</t>
  </si>
  <si>
    <t>Right-of-use asset</t>
  </si>
  <si>
    <t>Other non-current assets</t>
  </si>
  <si>
    <t>-</t>
  </si>
  <si>
    <t>Non-current assets</t>
  </si>
  <si>
    <t>Inventory</t>
  </si>
  <si>
    <t>Accounts receivable</t>
  </si>
  <si>
    <t>Current financial assets</t>
  </si>
  <si>
    <t>Other short term receivables</t>
  </si>
  <si>
    <t>Cash and cash equivalents</t>
  </si>
  <si>
    <t>Current assets</t>
  </si>
  <si>
    <t>TOTAL ASSETS</t>
  </si>
  <si>
    <t>Shareholders' equity</t>
  </si>
  <si>
    <t>Pension liability</t>
  </si>
  <si>
    <t>Non-current liabilities</t>
  </si>
  <si>
    <t>Non-current lease liabilities</t>
  </si>
  <si>
    <t>Accounts payable</t>
  </si>
  <si>
    <t>Income taxes payable</t>
  </si>
  <si>
    <t>Public duties</t>
  </si>
  <si>
    <t>Dividend payable</t>
  </si>
  <si>
    <t>Current loan facility</t>
  </si>
  <si>
    <t>Current lease liabilities</t>
  </si>
  <si>
    <t>Current financial liabilities</t>
  </si>
  <si>
    <t>Other current liabilities</t>
  </si>
  <si>
    <t>Current liabilities</t>
  </si>
  <si>
    <t>TOTAL EQUITY AND LIABILITIES</t>
  </si>
  <si>
    <t>Taxes paid for the period</t>
  </si>
  <si>
    <t>Change in inventories, trade receivables and payables</t>
  </si>
  <si>
    <t>Share-based compensation expense</t>
  </si>
  <si>
    <t>Movement in pensions</t>
  </si>
  <si>
    <t>Other operations related adjustments</t>
  </si>
  <si>
    <t>Net cash flows from operating activities</t>
  </si>
  <si>
    <t>Capital expenditures (including software)</t>
  </si>
  <si>
    <t>Business combination, net of cash acquired</t>
  </si>
  <si>
    <t>Net cash flows from investing activities</t>
  </si>
  <si>
    <t>Changes in Treasury stock</t>
  </si>
  <si>
    <t>Cash settlement of options contract</t>
  </si>
  <si>
    <t>Capital Increase</t>
  </si>
  <si>
    <t>Repayment of lease liabilities</t>
  </si>
  <si>
    <t>Interest bearing debt</t>
  </si>
  <si>
    <t>Net cash flows from financing activities</t>
  </si>
  <si>
    <t>Effect of changes in currency rates</t>
  </si>
  <si>
    <t>Net change in cash and cash equivalents</t>
  </si>
  <si>
    <t>Cash and cash equivalents at start of period</t>
  </si>
  <si>
    <t>Cash and cash equivalents at end of period</t>
  </si>
  <si>
    <t>Order baclog</t>
  </si>
  <si>
    <t>Total revenue</t>
  </si>
  <si>
    <t>Gross margin</t>
  </si>
  <si>
    <t>Operating profit</t>
  </si>
  <si>
    <t>Depreciation and amortization</t>
  </si>
  <si>
    <t>EBITDA margin</t>
  </si>
  <si>
    <t>Other opex</t>
  </si>
  <si>
    <t>Total operating expenses</t>
  </si>
  <si>
    <t>Option expense</t>
  </si>
  <si>
    <t>Capitalized expenses</t>
  </si>
  <si>
    <t>Cash operating expenses</t>
  </si>
  <si>
    <t>Reported EBITDA</t>
  </si>
  <si>
    <t>Long range (cellular IoT) EBITDA loss</t>
  </si>
  <si>
    <t>WiFi expense</t>
  </si>
  <si>
    <t>Adjusted EBITDA</t>
  </si>
  <si>
    <t>Total revenue excluding cellular IoT revenue</t>
  </si>
  <si>
    <t>Adjusted EBITDA margin</t>
  </si>
  <si>
    <t>Total operating expenses LTM</t>
  </si>
  <si>
    <t>Depreciation and amortization LTM</t>
  </si>
  <si>
    <t>Operating expenses excl. Depreciation and amortization LTM</t>
  </si>
  <si>
    <t>Total revenue LTM</t>
  </si>
  <si>
    <t>LTM opex / LTM revenue</t>
  </si>
  <si>
    <t>Current financial asset</t>
  </si>
  <si>
    <t>Net working capital</t>
  </si>
  <si>
    <t>LTM revenue</t>
  </si>
  <si>
    <t>NWC / LTM revenue</t>
  </si>
  <si>
    <t>Proprietary wireless</t>
  </si>
  <si>
    <t>Bluetooth</t>
  </si>
  <si>
    <t>ASIC components</t>
  </si>
  <si>
    <t>Cellular IoT</t>
  </si>
  <si>
    <t>Consulting services</t>
  </si>
  <si>
    <t>Total</t>
  </si>
  <si>
    <t>SVP IR</t>
  </si>
  <si>
    <t>Ståle "Steel" Ytterdal</t>
  </si>
  <si>
    <t>Cell:+47 930 37 430</t>
  </si>
  <si>
    <t>steel.ytterdal@nordicsemi.no</t>
  </si>
  <si>
    <t>CFO</t>
  </si>
  <si>
    <t>Pål Elstad</t>
  </si>
  <si>
    <t>Cell:+47 991 66 293</t>
  </si>
  <si>
    <t>pal.elstad@nordicsemi.no</t>
  </si>
  <si>
    <t>General IR inquiries</t>
  </si>
  <si>
    <t>ir@nordicsemi.no</t>
  </si>
  <si>
    <t>Revenue by end-product markets ( revenue excluding ASIC/Consulting)</t>
  </si>
  <si>
    <t>Q1 2022</t>
  </si>
  <si>
    <t>Consumer</t>
  </si>
  <si>
    <t>Industrial</t>
  </si>
  <si>
    <t>Healthcare</t>
  </si>
  <si>
    <t>Amounts in USD thousand ( excluding ASIC/Consulting)</t>
  </si>
  <si>
    <t>Q2 2022</t>
  </si>
  <si>
    <t>Q3 2022</t>
  </si>
  <si>
    <t>Q4 2022</t>
  </si>
  <si>
    <t>Q1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</si>
</sst>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_(* #,##0.000_);_(* \(#,##0.000\);_(* &quot;-&quot;??_);_(@_)"/>
    <numFmt numFmtId="167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1"/>
      <color indexed="9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rgb="FF333F48"/>
      <name val="Calibri Light"/>
      <family val="2"/>
      <scheme val="major"/>
    </font>
    <font>
      <sz val="11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theme="0"/>
      <name val="Calibri Light"/>
      <family val="2"/>
      <scheme val="major"/>
    </font>
    <font>
      <sz val="11"/>
      <color theme="0"/>
      <name val="Calibri Light"/>
      <family val="2"/>
      <scheme val="major"/>
    </font>
    <font>
      <u/>
      <sz val="11"/>
      <name val="Calibri Light"/>
      <family val="2"/>
      <scheme val="major"/>
    </font>
    <font>
      <sz val="11"/>
      <name val="Calibri Light"/>
      <family val="2"/>
      <scheme val="major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b/>
      <sz val="11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AD1E3"/>
        <bgColor indexed="64"/>
      </patternFill>
    </fill>
    <fill>
      <patternFill patternType="solid">
        <fgColor rgb="FF768692"/>
        <bgColor indexed="64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</cellStyleXfs>
  <cellXfs count="94">
    <xf numFmtId="0" fontId="0" fillId="0" borderId="0" xfId="0"/>
    <xf numFmtId="0" fontId="2" fillId="2" borderId="0" xfId="0" applyFont="1" applyFill="1"/>
    <xf numFmtId="0" fontId="3" fillId="2" borderId="0" xfId="0" applyFont="1" applyFill="1"/>
    <xf numFmtId="165" fontId="3" fillId="2" borderId="0" xfId="1" applyNumberFormat="1" applyFont="1" applyFill="1" applyBorder="1"/>
    <xf numFmtId="165" fontId="3" fillId="2" borderId="0" xfId="1" applyNumberFormat="1" applyFont="1" applyFill="1"/>
    <xf numFmtId="0" fontId="4" fillId="2" borderId="0" xfId="0" applyFont="1" applyFill="1"/>
    <xf numFmtId="165" fontId="4" fillId="2" borderId="0" xfId="1" applyNumberFormat="1" applyFont="1" applyFill="1"/>
    <xf numFmtId="0" fontId="4" fillId="2" borderId="1" xfId="0" applyFont="1" applyFill="1" applyBorder="1"/>
    <xf numFmtId="165" fontId="4" fillId="2" borderId="1" xfId="1" applyNumberFormat="1" applyFont="1" applyFill="1" applyBorder="1"/>
    <xf numFmtId="0" fontId="3" fillId="2" borderId="2" xfId="0" applyFont="1" applyFill="1" applyBorder="1"/>
    <xf numFmtId="165" fontId="3" fillId="2" borderId="2" xfId="1" applyNumberFormat="1" applyFont="1" applyFill="1" applyBorder="1"/>
    <xf numFmtId="0" fontId="3" fillId="2" borderId="3" xfId="0" applyFont="1" applyFill="1" applyBorder="1"/>
    <xf numFmtId="165" fontId="4" fillId="2" borderId="0" xfId="1" applyNumberFormat="1" applyFont="1" applyFill="1" applyBorder="1"/>
    <xf numFmtId="165" fontId="3" fillId="2" borderId="1" xfId="1" applyNumberFormat="1" applyFont="1" applyFill="1" applyBorder="1"/>
    <xf numFmtId="0" fontId="0" fillId="2" borderId="0" xfId="0" applyFill="1"/>
    <xf numFmtId="165" fontId="0" fillId="2" borderId="0" xfId="1" applyNumberFormat="1" applyFont="1" applyFill="1"/>
    <xf numFmtId="165" fontId="0" fillId="2" borderId="0" xfId="0" applyNumberFormat="1" applyFill="1"/>
    <xf numFmtId="0" fontId="0" fillId="2" borderId="2" xfId="0" applyFill="1" applyBorder="1"/>
    <xf numFmtId="165" fontId="0" fillId="2" borderId="2" xfId="1" applyNumberFormat="1" applyFont="1" applyFill="1" applyBorder="1"/>
    <xf numFmtId="0" fontId="0" fillId="0" borderId="2" xfId="0" applyBorder="1"/>
    <xf numFmtId="165" fontId="0" fillId="2" borderId="2" xfId="0" applyNumberFormat="1" applyFill="1" applyBorder="1"/>
    <xf numFmtId="0" fontId="6" fillId="2" borderId="0" xfId="0" applyFont="1" applyFill="1" applyAlignment="1">
      <alignment horizontal="center" wrapText="1"/>
    </xf>
    <xf numFmtId="0" fontId="11" fillId="0" borderId="0" xfId="0" applyFont="1"/>
    <xf numFmtId="0" fontId="0" fillId="3" borderId="0" xfId="0" applyFill="1"/>
    <xf numFmtId="0" fontId="9" fillId="4" borderId="0" xfId="0" applyFont="1" applyFill="1"/>
    <xf numFmtId="0" fontId="8" fillId="4" borderId="0" xfId="0" applyFont="1" applyFill="1"/>
    <xf numFmtId="0" fontId="14" fillId="4" borderId="0" xfId="0" applyFont="1" applyFill="1" applyAlignment="1">
      <alignment horizontal="center" wrapText="1"/>
    </xf>
    <xf numFmtId="0" fontId="0" fillId="4" borderId="0" xfId="0" applyFill="1"/>
    <xf numFmtId="0" fontId="9" fillId="2" borderId="0" xfId="0" applyFont="1" applyFill="1"/>
    <xf numFmtId="0" fontId="14" fillId="2" borderId="0" xfId="0" applyFont="1" applyFill="1" applyAlignment="1">
      <alignment horizontal="center" wrapText="1"/>
    </xf>
    <xf numFmtId="0" fontId="15" fillId="4" borderId="0" xfId="0" applyFont="1" applyFill="1"/>
    <xf numFmtId="0" fontId="16" fillId="4" borderId="0" xfId="0" applyFont="1" applyFill="1"/>
    <xf numFmtId="0" fontId="17" fillId="2" borderId="0" xfId="4" applyFont="1" applyFill="1"/>
    <xf numFmtId="0" fontId="13" fillId="2" borderId="0" xfId="0" applyFont="1" applyFill="1"/>
    <xf numFmtId="0" fontId="18" fillId="2" borderId="0" xfId="0" applyFont="1" applyFill="1"/>
    <xf numFmtId="0" fontId="15" fillId="4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10" fillId="2" borderId="0" xfId="4" applyFont="1" applyFill="1" applyAlignment="1">
      <alignment horizontal="left"/>
    </xf>
    <xf numFmtId="0" fontId="11" fillId="2" borderId="0" xfId="0" applyFont="1" applyFill="1"/>
    <xf numFmtId="0" fontId="12" fillId="2" borderId="0" xfId="0" applyFont="1" applyFill="1" applyAlignment="1">
      <alignment horizontal="left" vertical="center" wrapText="1"/>
    </xf>
    <xf numFmtId="165" fontId="0" fillId="3" borderId="0" xfId="0" applyNumberFormat="1" applyFill="1"/>
    <xf numFmtId="167" fontId="0" fillId="3" borderId="0" xfId="2" applyNumberFormat="1" applyFont="1" applyFill="1"/>
    <xf numFmtId="165" fontId="4" fillId="3" borderId="0" xfId="1" applyNumberFormat="1" applyFont="1" applyFill="1" applyBorder="1" applyAlignment="1">
      <alignment horizontal="center" wrapText="1"/>
    </xf>
    <xf numFmtId="165" fontId="0" fillId="3" borderId="0" xfId="1" applyNumberFormat="1" applyFont="1" applyFill="1"/>
    <xf numFmtId="165" fontId="4" fillId="2" borderId="0" xfId="3" applyNumberFormat="1" applyFont="1" applyFill="1"/>
    <xf numFmtId="165" fontId="0" fillId="0" borderId="0" xfId="0" applyNumberFormat="1"/>
    <xf numFmtId="166" fontId="4" fillId="2" borderId="0" xfId="1" applyNumberFormat="1" applyFont="1" applyFill="1"/>
    <xf numFmtId="165" fontId="13" fillId="2" borderId="0" xfId="5" applyNumberFormat="1" applyFont="1" applyFill="1"/>
    <xf numFmtId="165" fontId="13" fillId="2" borderId="1" xfId="5" applyNumberFormat="1" applyFont="1" applyFill="1" applyBorder="1"/>
    <xf numFmtId="165" fontId="13" fillId="2" borderId="0" xfId="5" applyNumberFormat="1" applyFont="1" applyFill="1" applyBorder="1"/>
    <xf numFmtId="165" fontId="13" fillId="2" borderId="3" xfId="5" applyNumberFormat="1" applyFont="1" applyFill="1" applyBorder="1"/>
    <xf numFmtId="165" fontId="13" fillId="2" borderId="0" xfId="6" applyNumberFormat="1" applyFont="1" applyFill="1"/>
    <xf numFmtId="165" fontId="13" fillId="2" borderId="0" xfId="6" applyNumberFormat="1" applyFont="1" applyFill="1" applyBorder="1"/>
    <xf numFmtId="165" fontId="13" fillId="2" borderId="2" xfId="6" applyNumberFormat="1" applyFont="1" applyFill="1" applyBorder="1"/>
    <xf numFmtId="165" fontId="13" fillId="2" borderId="1" xfId="6" applyNumberFormat="1" applyFont="1" applyFill="1" applyBorder="1"/>
    <xf numFmtId="165" fontId="4" fillId="2" borderId="2" xfId="1" applyNumberFormat="1" applyFont="1" applyFill="1" applyBorder="1"/>
    <xf numFmtId="165" fontId="13" fillId="2" borderId="2" xfId="5" applyNumberFormat="1" applyFont="1" applyFill="1" applyBorder="1"/>
    <xf numFmtId="165" fontId="3" fillId="2" borderId="3" xfId="1" applyNumberFormat="1" applyFont="1" applyFill="1" applyBorder="1"/>
    <xf numFmtId="165" fontId="4" fillId="2" borderId="0" xfId="3" applyNumberFormat="1" applyFont="1" applyFill="1" applyAlignment="1"/>
    <xf numFmtId="165" fontId="13" fillId="2" borderId="0" xfId="6" applyNumberFormat="1" applyFont="1" applyFill="1" applyAlignment="1"/>
    <xf numFmtId="165" fontId="13" fillId="2" borderId="0" xfId="6" applyNumberFormat="1" applyFont="1" applyFill="1" applyBorder="1" applyAlignment="1"/>
    <xf numFmtId="165" fontId="13" fillId="2" borderId="2" xfId="6" applyNumberFormat="1" applyFont="1" applyFill="1" applyBorder="1" applyAlignment="1"/>
    <xf numFmtId="165" fontId="13" fillId="2" borderId="1" xfId="6" applyNumberFormat="1" applyFont="1" applyFill="1" applyBorder="1" applyAlignment="1"/>
    <xf numFmtId="165" fontId="4" fillId="2" borderId="1" xfId="1" applyNumberFormat="1" applyFont="1" applyFill="1" applyBorder="1" applyAlignment="1"/>
    <xf numFmtId="165" fontId="4" fillId="2" borderId="0" xfId="1" applyNumberFormat="1" applyFont="1" applyFill="1" applyAlignment="1">
      <alignment horizontal="center"/>
    </xf>
    <xf numFmtId="3" fontId="3" fillId="2" borderId="2" xfId="0" applyNumberFormat="1" applyFont="1" applyFill="1" applyBorder="1"/>
    <xf numFmtId="165" fontId="19" fillId="2" borderId="0" xfId="1" applyNumberFormat="1" applyFont="1" applyFill="1"/>
    <xf numFmtId="3" fontId="20" fillId="2" borderId="2" xfId="0" applyNumberFormat="1" applyFont="1" applyFill="1" applyBorder="1"/>
    <xf numFmtId="164" fontId="0" fillId="0" borderId="0" xfId="0" applyNumberFormat="1"/>
    <xf numFmtId="167" fontId="4" fillId="2" borderId="0" xfId="2" applyNumberFormat="1" applyFont="1" applyFill="1"/>
    <xf numFmtId="167" fontId="3" fillId="2" borderId="0" xfId="2" applyNumberFormat="1" applyFont="1" applyFill="1"/>
    <xf numFmtId="165" fontId="0" fillId="0" borderId="0" xfId="1" applyNumberFormat="1" applyFont="1" applyFill="1"/>
    <xf numFmtId="165" fontId="3" fillId="0" borderId="0" xfId="1" applyNumberFormat="1" applyFont="1" applyFill="1" applyBorder="1"/>
    <xf numFmtId="165" fontId="13" fillId="0" borderId="0" xfId="5" applyNumberFormat="1" applyFont="1" applyFill="1" applyBorder="1"/>
    <xf numFmtId="167" fontId="0" fillId="0" borderId="0" xfId="2" applyNumberFormat="1" applyFont="1"/>
    <xf numFmtId="164" fontId="0" fillId="2" borderId="0" xfId="0" applyNumberFormat="1" applyFill="1"/>
    <xf numFmtId="0" fontId="22" fillId="4" borderId="0" xfId="0" applyFont="1" applyFill="1" applyAlignment="1">
      <alignment horizontal="center" wrapText="1"/>
    </xf>
    <xf numFmtId="165" fontId="21" fillId="3" borderId="0" xfId="1" applyNumberFormat="1" applyFont="1" applyFill="1" applyAlignment="1">
      <alignment horizontal="center" wrapText="1"/>
    </xf>
    <xf numFmtId="165" fontId="0" fillId="0" borderId="0" xfId="1" applyNumberFormat="1" applyFont="1"/>
    <xf numFmtId="165" fontId="0" fillId="0" borderId="0" xfId="2" applyNumberFormat="1" applyFont="1"/>
    <xf numFmtId="167" fontId="0" fillId="2" borderId="0" xfId="2" applyNumberFormat="1" applyFont="1" applyFill="1"/>
    <xf numFmtId="164" fontId="0" fillId="2" borderId="2" xfId="0" applyNumberFormat="1" applyFill="1" applyBorder="1"/>
    <xf numFmtId="166" fontId="0" fillId="2" borderId="0" xfId="0" applyNumberFormat="1" applyFill="1"/>
    <xf numFmtId="164" fontId="0" fillId="0" borderId="0" xfId="1" applyFont="1" applyFill="1" applyBorder="1"/>
    <xf numFmtId="9" fontId="0" fillId="0" borderId="0" xfId="2" applyFont="1" applyFill="1" applyBorder="1"/>
    <xf numFmtId="165" fontId="4" fillId="0" borderId="0" xfId="1" applyNumberFormat="1" applyFont="1" applyFill="1" applyBorder="1"/>
    <xf numFmtId="167" fontId="4" fillId="0" borderId="0" xfId="2" applyNumberFormat="1" applyFont="1" applyFill="1" applyBorder="1"/>
    <xf numFmtId="164" fontId="0" fillId="0" borderId="0" xfId="1" applyFont="1"/>
    <xf numFmtId="9" fontId="3" fillId="0" borderId="0" xfId="2" applyFont="1" applyFill="1" applyBorder="1"/>
    <xf numFmtId="164" fontId="0" fillId="3" borderId="0" xfId="0" applyNumberFormat="1" applyFill="1"/>
    <xf numFmtId="165" fontId="23" fillId="2" borderId="3" xfId="1" applyNumberFormat="1" applyFont="1" applyFill="1" applyBorder="1"/>
    <xf numFmtId="3" fontId="23" fillId="2" borderId="2" xfId="0" applyNumberFormat="1" applyFont="1" applyFill="1" applyBorder="1"/>
    <xf numFmtId="3" fontId="0" fillId="0" borderId="0" xfId="0" applyNumberFormat="1"/>
  </cellXfs>
  <cellStyles count="7">
    <cellStyle name="Accent5" xfId="5" builtinId="45"/>
    <cellStyle name="Accent6" xfId="6" builtinId="49"/>
    <cellStyle name="Comma" xfId="1" builtinId="3"/>
    <cellStyle name="Comma 2" xfId="3" xr:uid="{3D127C65-E3F5-4BD4-ACFD-20177D91CD55}"/>
    <cellStyle name="Hyperlink" xfId="4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6AD1E3"/>
      <color rgb="FF33CCFF"/>
      <color rgb="FF768692"/>
      <color rgb="FF00A9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ir@nordicsemi.no" TargetMode="External"/><Relationship Id="rId2" Type="http://schemas.openxmlformats.org/officeDocument/2006/relationships/hyperlink" Target="mailto:steel.ytterdal@nordicsemi.no" TargetMode="External"/><Relationship Id="rId1" Type="http://schemas.openxmlformats.org/officeDocument/2006/relationships/hyperlink" Target="mailto:pal.elstad@nordicsemi.no" TargetMode="External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4EF0F-2429-42A4-9B3B-C8AA5D58B4AF}">
  <sheetPr codeName="Sheet1">
    <tabColor theme="2"/>
  </sheetPr>
  <dimension ref="A1:V74"/>
  <sheetViews>
    <sheetView tabSelected="1" workbookViewId="0">
      <selection activeCell="A28" sqref="A28"/>
    </sheetView>
  </sheetViews>
  <sheetFormatPr defaultRowHeight="15" x14ac:dyDescent="0.25"/>
  <cols>
    <col min="1" max="1" width="57.7109375" style="31" customWidth="1"/>
    <col min="2" max="2" width="154.85546875" style="27" customWidth="1"/>
  </cols>
  <sheetData>
    <row r="1" spans="1:22" x14ac:dyDescent="0.25">
      <c r="A1" s="30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</row>
    <row r="2" spans="1:22" s="33" customFormat="1" x14ac:dyDescent="0.25">
      <c r="A2" s="32" t="s">
        <v>1</v>
      </c>
    </row>
    <row r="3" spans="1:22" s="33" customFormat="1" x14ac:dyDescent="0.25">
      <c r="A3" s="32" t="s">
        <v>2</v>
      </c>
    </row>
    <row r="4" spans="1:22" s="33" customFormat="1" x14ac:dyDescent="0.25">
      <c r="A4" s="32" t="s">
        <v>3</v>
      </c>
    </row>
    <row r="5" spans="1:22" s="33" customFormat="1" x14ac:dyDescent="0.25">
      <c r="A5" s="32" t="s">
        <v>4</v>
      </c>
    </row>
    <row r="6" spans="1:22" s="33" customFormat="1" x14ac:dyDescent="0.25">
      <c r="A6" s="34"/>
    </row>
    <row r="7" spans="1:22" x14ac:dyDescent="0.25">
      <c r="A7" s="30" t="s">
        <v>5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</row>
    <row r="8" spans="1:22" s="33" customFormat="1" x14ac:dyDescent="0.25">
      <c r="A8" s="32" t="s">
        <v>6</v>
      </c>
    </row>
    <row r="9" spans="1:22" s="33" customFormat="1" x14ac:dyDescent="0.25">
      <c r="A9" s="32" t="s">
        <v>147</v>
      </c>
    </row>
    <row r="10" spans="1:22" s="33" customFormat="1" x14ac:dyDescent="0.25">
      <c r="A10" s="34"/>
    </row>
    <row r="11" spans="1:22" x14ac:dyDescent="0.25">
      <c r="A11" s="30" t="s">
        <v>7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</row>
    <row r="12" spans="1:22" s="33" customFormat="1" x14ac:dyDescent="0.25">
      <c r="A12" s="32" t="s">
        <v>8</v>
      </c>
    </row>
    <row r="13" spans="1:22" s="33" customFormat="1" x14ac:dyDescent="0.25">
      <c r="A13" s="34"/>
    </row>
    <row r="14" spans="1:22" s="33" customFormat="1" x14ac:dyDescent="0.25">
      <c r="A14" s="30" t="s">
        <v>9</v>
      </c>
      <c r="B14" s="27"/>
    </row>
    <row r="15" spans="1:22" s="33" customFormat="1" x14ac:dyDescent="0.25">
      <c r="A15" s="32" t="s">
        <v>10</v>
      </c>
      <c r="B15" s="32"/>
    </row>
    <row r="16" spans="1:22" s="33" customFormat="1" x14ac:dyDescent="0.25">
      <c r="A16" s="32"/>
      <c r="B16" s="32"/>
    </row>
    <row r="17" spans="1:2" s="33" customFormat="1" x14ac:dyDescent="0.25">
      <c r="A17" s="32"/>
      <c r="B17" s="32"/>
    </row>
    <row r="18" spans="1:2" s="33" customFormat="1" x14ac:dyDescent="0.25">
      <c r="A18" s="32"/>
      <c r="B18" s="32"/>
    </row>
    <row r="19" spans="1:2" s="33" customFormat="1" x14ac:dyDescent="0.25">
      <c r="A19" s="32"/>
      <c r="B19" s="32"/>
    </row>
    <row r="20" spans="1:2" s="33" customFormat="1" x14ac:dyDescent="0.25">
      <c r="A20" s="34"/>
    </row>
    <row r="21" spans="1:2" s="33" customFormat="1" x14ac:dyDescent="0.25">
      <c r="A21" s="34"/>
    </row>
    <row r="22" spans="1:2" s="33" customFormat="1" x14ac:dyDescent="0.25">
      <c r="A22" s="34"/>
    </row>
    <row r="23" spans="1:2" s="33" customFormat="1" x14ac:dyDescent="0.25">
      <c r="A23" s="34"/>
    </row>
    <row r="24" spans="1:2" s="33" customFormat="1" x14ac:dyDescent="0.25">
      <c r="A24" s="34"/>
    </row>
    <row r="25" spans="1:2" s="33" customFormat="1" x14ac:dyDescent="0.25">
      <c r="A25" s="34"/>
    </row>
    <row r="26" spans="1:2" s="33" customFormat="1" x14ac:dyDescent="0.25">
      <c r="A26" s="34"/>
    </row>
    <row r="27" spans="1:2" s="33" customFormat="1" x14ac:dyDescent="0.25">
      <c r="A27" s="34"/>
    </row>
    <row r="28" spans="1:2" s="33" customFormat="1" x14ac:dyDescent="0.25">
      <c r="A28" s="34"/>
    </row>
    <row r="29" spans="1:2" s="33" customFormat="1" x14ac:dyDescent="0.25">
      <c r="A29" s="34"/>
    </row>
    <row r="30" spans="1:2" s="33" customFormat="1" x14ac:dyDescent="0.25">
      <c r="A30" s="34"/>
    </row>
    <row r="31" spans="1:2" s="33" customFormat="1" x14ac:dyDescent="0.25">
      <c r="A31" s="34"/>
    </row>
    <row r="32" spans="1:2" s="33" customFormat="1" x14ac:dyDescent="0.25">
      <c r="A32" s="34"/>
    </row>
    <row r="33" spans="1:1" s="33" customFormat="1" x14ac:dyDescent="0.25">
      <c r="A33" s="34"/>
    </row>
    <row r="34" spans="1:1" s="33" customFormat="1" x14ac:dyDescent="0.25">
      <c r="A34" s="34"/>
    </row>
    <row r="35" spans="1:1" s="33" customFormat="1" x14ac:dyDescent="0.25">
      <c r="A35" s="34"/>
    </row>
    <row r="36" spans="1:1" s="33" customFormat="1" x14ac:dyDescent="0.25">
      <c r="A36" s="34"/>
    </row>
    <row r="37" spans="1:1" s="33" customFormat="1" x14ac:dyDescent="0.25">
      <c r="A37" s="34"/>
    </row>
    <row r="38" spans="1:1" s="33" customFormat="1" x14ac:dyDescent="0.25">
      <c r="A38" s="34"/>
    </row>
    <row r="39" spans="1:1" s="33" customFormat="1" x14ac:dyDescent="0.25">
      <c r="A39" s="34"/>
    </row>
    <row r="40" spans="1:1" s="33" customFormat="1" x14ac:dyDescent="0.25">
      <c r="A40" s="34"/>
    </row>
    <row r="41" spans="1:1" s="33" customFormat="1" x14ac:dyDescent="0.25">
      <c r="A41" s="34"/>
    </row>
    <row r="42" spans="1:1" s="33" customFormat="1" x14ac:dyDescent="0.25">
      <c r="A42" s="34"/>
    </row>
    <row r="43" spans="1:1" s="33" customFormat="1" x14ac:dyDescent="0.25">
      <c r="A43" s="34"/>
    </row>
    <row r="44" spans="1:1" s="33" customFormat="1" x14ac:dyDescent="0.25">
      <c r="A44" s="34"/>
    </row>
    <row r="45" spans="1:1" s="33" customFormat="1" x14ac:dyDescent="0.25">
      <c r="A45" s="34"/>
    </row>
    <row r="46" spans="1:1" s="33" customFormat="1" x14ac:dyDescent="0.25">
      <c r="A46" s="34"/>
    </row>
    <row r="47" spans="1:1" s="33" customFormat="1" x14ac:dyDescent="0.25">
      <c r="A47" s="34"/>
    </row>
    <row r="48" spans="1:1" s="33" customFormat="1" x14ac:dyDescent="0.25">
      <c r="A48" s="34"/>
    </row>
    <row r="49" spans="1:1" s="33" customFormat="1" x14ac:dyDescent="0.25">
      <c r="A49" s="34"/>
    </row>
    <row r="50" spans="1:1" s="33" customFormat="1" x14ac:dyDescent="0.25">
      <c r="A50" s="34"/>
    </row>
    <row r="51" spans="1:1" s="33" customFormat="1" x14ac:dyDescent="0.25">
      <c r="A51" s="34"/>
    </row>
    <row r="52" spans="1:1" s="33" customFormat="1" x14ac:dyDescent="0.25">
      <c r="A52" s="34"/>
    </row>
    <row r="53" spans="1:1" s="33" customFormat="1" x14ac:dyDescent="0.25">
      <c r="A53" s="34"/>
    </row>
    <row r="54" spans="1:1" s="33" customFormat="1" x14ac:dyDescent="0.25">
      <c r="A54" s="34"/>
    </row>
    <row r="55" spans="1:1" s="33" customFormat="1" x14ac:dyDescent="0.25">
      <c r="A55" s="34"/>
    </row>
    <row r="56" spans="1:1" s="33" customFormat="1" x14ac:dyDescent="0.25">
      <c r="A56" s="34"/>
    </row>
    <row r="57" spans="1:1" s="33" customFormat="1" x14ac:dyDescent="0.25">
      <c r="A57" s="34"/>
    </row>
    <row r="58" spans="1:1" s="33" customFormat="1" x14ac:dyDescent="0.25">
      <c r="A58" s="34"/>
    </row>
    <row r="59" spans="1:1" s="33" customFormat="1" x14ac:dyDescent="0.25">
      <c r="A59" s="34"/>
    </row>
    <row r="60" spans="1:1" s="33" customFormat="1" x14ac:dyDescent="0.25">
      <c r="A60" s="34"/>
    </row>
    <row r="61" spans="1:1" s="33" customFormat="1" x14ac:dyDescent="0.25">
      <c r="A61" s="34"/>
    </row>
    <row r="62" spans="1:1" s="33" customFormat="1" x14ac:dyDescent="0.25">
      <c r="A62" s="34"/>
    </row>
    <row r="63" spans="1:1" s="33" customFormat="1" x14ac:dyDescent="0.25">
      <c r="A63" s="34"/>
    </row>
    <row r="64" spans="1:1" s="33" customFormat="1" x14ac:dyDescent="0.25">
      <c r="A64" s="34"/>
    </row>
    <row r="65" spans="1:1" s="33" customFormat="1" x14ac:dyDescent="0.25">
      <c r="A65" s="34"/>
    </row>
    <row r="66" spans="1:1" s="33" customFormat="1" x14ac:dyDescent="0.25">
      <c r="A66" s="34"/>
    </row>
    <row r="67" spans="1:1" s="33" customFormat="1" x14ac:dyDescent="0.25">
      <c r="A67" s="34"/>
    </row>
    <row r="68" spans="1:1" s="33" customFormat="1" x14ac:dyDescent="0.25">
      <c r="A68" s="34"/>
    </row>
    <row r="69" spans="1:1" s="33" customFormat="1" x14ac:dyDescent="0.25">
      <c r="A69" s="34"/>
    </row>
    <row r="70" spans="1:1" s="33" customFormat="1" x14ac:dyDescent="0.25">
      <c r="A70" s="34"/>
    </row>
    <row r="71" spans="1:1" s="33" customFormat="1" x14ac:dyDescent="0.25">
      <c r="A71" s="34"/>
    </row>
    <row r="72" spans="1:1" s="33" customFormat="1" x14ac:dyDescent="0.25">
      <c r="A72" s="34"/>
    </row>
    <row r="73" spans="1:1" s="33" customFormat="1" x14ac:dyDescent="0.25">
      <c r="A73" s="34"/>
    </row>
    <row r="74" spans="1:1" s="33" customFormat="1" x14ac:dyDescent="0.25">
      <c r="A74" s="34"/>
    </row>
  </sheetData>
  <hyperlinks>
    <hyperlink ref="A2" location="'P&amp;L'!A1" display="Profit and loss - quarterly figures" xr:uid="{2538D202-81AB-4BA9-A704-DC3B9AF1D5A4}"/>
    <hyperlink ref="A3" location="BS!A1" display="Balance sheet - quarterly figures" xr:uid="{35D8ED7A-E882-431E-9D2F-0BE3A33F0DF3}"/>
    <hyperlink ref="A4" location="CF!A1" display="Cash flow - quarterly figures" xr:uid="{2712F15F-5CFE-4F80-97C7-7E98EFF49ABC}"/>
    <hyperlink ref="A5" location="APM!A1" display="Alternative performance measures" xr:uid="{D6E830D8-5A45-42A8-B668-59F72DE8DE29}"/>
    <hyperlink ref="A8" location="'Revenue - Technology'!A1" display="Revenue by technology" xr:uid="{1CBEF239-BA0B-4F91-964E-9ACB7E81B60B}"/>
    <hyperlink ref="A9" location="'Short range revenue - Markets'!A1" display="Short range revenue by end-product markets ( revenue excluding ASIC/Consulting and cellular IoT)" xr:uid="{16E98C38-628E-48AC-9B49-A4AD23A99788}"/>
    <hyperlink ref="A12" location="'Contact info'!A1" display="Contact info" xr:uid="{61A95AFE-1013-4838-AAF3-B27CFA5286C1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CEE36-A890-4B09-9D73-27854CB8EDFD}">
  <sheetPr codeName="Sheet2">
    <tabColor theme="2"/>
  </sheetPr>
  <dimension ref="A1:AS25"/>
  <sheetViews>
    <sheetView zoomScale="115" zoomScaleNormal="115" workbookViewId="0">
      <pane xSplit="1" topLeftCell="T1" activePane="topRight" state="frozen"/>
      <selection pane="topRight" activeCell="AH3" sqref="AH3"/>
    </sheetView>
  </sheetViews>
  <sheetFormatPr defaultRowHeight="15" x14ac:dyDescent="0.25"/>
  <cols>
    <col min="1" max="1" width="38.140625" customWidth="1"/>
    <col min="17" max="20" width="9.140625" customWidth="1"/>
    <col min="24" max="33" width="9.5703125" bestFit="1" customWidth="1"/>
    <col min="34" max="34" width="11.5703125" bestFit="1" customWidth="1"/>
    <col min="35" max="35" width="12.28515625" bestFit="1" customWidth="1"/>
    <col min="36" max="36" width="16.85546875" bestFit="1" customWidth="1"/>
    <col min="37" max="37" width="12.5703125" bestFit="1" customWidth="1"/>
    <col min="38" max="38" width="11.5703125" bestFit="1" customWidth="1"/>
    <col min="39" max="43" width="9.5703125" bestFit="1" customWidth="1"/>
  </cols>
  <sheetData>
    <row r="1" spans="1:45" s="27" customFormat="1" x14ac:dyDescent="0.25"/>
    <row r="2" spans="1:45" s="25" customFormat="1" x14ac:dyDescent="0.25">
      <c r="A2" s="24" t="s">
        <v>11</v>
      </c>
      <c r="B2" s="25" t="s">
        <v>12</v>
      </c>
      <c r="C2" s="25" t="s">
        <v>13</v>
      </c>
      <c r="D2" s="25" t="s">
        <v>14</v>
      </c>
      <c r="E2" s="25" t="s">
        <v>15</v>
      </c>
      <c r="F2" s="25" t="s">
        <v>16</v>
      </c>
      <c r="G2" s="25" t="s">
        <v>17</v>
      </c>
      <c r="H2" s="25" t="s">
        <v>18</v>
      </c>
      <c r="I2" s="25" t="s">
        <v>19</v>
      </c>
      <c r="J2" s="25" t="s">
        <v>20</v>
      </c>
      <c r="K2" s="25" t="s">
        <v>21</v>
      </c>
      <c r="L2" s="25" t="s">
        <v>22</v>
      </c>
      <c r="M2" s="25" t="s">
        <v>23</v>
      </c>
      <c r="N2" s="25" t="s">
        <v>24</v>
      </c>
      <c r="O2" s="25" t="s">
        <v>25</v>
      </c>
      <c r="P2" s="25" t="s">
        <v>26</v>
      </c>
      <c r="Q2" s="25" t="s">
        <v>27</v>
      </c>
      <c r="R2" s="25" t="s">
        <v>28</v>
      </c>
      <c r="S2" s="25" t="s">
        <v>29</v>
      </c>
      <c r="T2" s="25" t="s">
        <v>30</v>
      </c>
      <c r="U2" s="25" t="s">
        <v>31</v>
      </c>
      <c r="V2" s="25" t="s">
        <v>32</v>
      </c>
      <c r="W2" s="25" t="s">
        <v>33</v>
      </c>
      <c r="X2" s="25" t="s">
        <v>34</v>
      </c>
      <c r="Y2" s="25" t="s">
        <v>35</v>
      </c>
      <c r="Z2" s="25" t="s">
        <v>36</v>
      </c>
      <c r="AA2" s="25" t="s">
        <v>37</v>
      </c>
      <c r="AB2" s="25" t="s">
        <v>38</v>
      </c>
      <c r="AC2" s="25" t="s">
        <v>39</v>
      </c>
      <c r="AD2" s="25" t="s">
        <v>148</v>
      </c>
      <c r="AE2" s="25" t="s">
        <v>153</v>
      </c>
      <c r="AF2" s="25" t="s">
        <v>154</v>
      </c>
      <c r="AG2" s="25" t="s">
        <v>155</v>
      </c>
      <c r="AH2" s="25" t="s">
        <v>156</v>
      </c>
    </row>
    <row r="3" spans="1:45" x14ac:dyDescent="0.25">
      <c r="A3" s="1" t="s">
        <v>40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45" x14ac:dyDescent="0.25">
      <c r="A4" s="2" t="s">
        <v>40</v>
      </c>
      <c r="B4" s="3">
        <v>40017.115109999999</v>
      </c>
      <c r="C4" s="3">
        <v>52631.236195514066</v>
      </c>
      <c r="D4" s="3">
        <v>53911.843970000016</v>
      </c>
      <c r="E4" s="3">
        <v>46507.76641838967</v>
      </c>
      <c r="F4" s="3">
        <v>40062.390613854688</v>
      </c>
      <c r="G4" s="3">
        <v>52712.218360000013</v>
      </c>
      <c r="H4" s="3">
        <v>52289.537623824173</v>
      </c>
      <c r="I4" s="3">
        <v>52634.060224207293</v>
      </c>
      <c r="J4" s="3">
        <v>47335.712350000002</v>
      </c>
      <c r="K4" s="3">
        <v>58651.119500000008</v>
      </c>
      <c r="L4" s="3">
        <v>65650.2981</v>
      </c>
      <c r="M4" s="3">
        <v>64366.205600000016</v>
      </c>
      <c r="N4" s="3">
        <v>60125.358489999999</v>
      </c>
      <c r="O4" s="3">
        <v>71157.732449999996</v>
      </c>
      <c r="P4" s="3">
        <v>78724.655784005488</v>
      </c>
      <c r="Q4" s="3">
        <v>61126.039379999987</v>
      </c>
      <c r="R4" s="3">
        <v>52568.262230000008</v>
      </c>
      <c r="S4" s="3">
        <v>70526.329297345335</v>
      </c>
      <c r="T4" s="3">
        <v>82166.756009999983</v>
      </c>
      <c r="U4" s="3">
        <v>83133.303540000037</v>
      </c>
      <c r="V4" s="3">
        <v>70162.616964277782</v>
      </c>
      <c r="W4" s="3">
        <v>88528.892639232698</v>
      </c>
      <c r="X4" s="3">
        <v>119398.01549568077</v>
      </c>
      <c r="Y4" s="3">
        <v>127127.31966266409</v>
      </c>
      <c r="Z4" s="3">
        <v>143231.32971363163</v>
      </c>
      <c r="AA4" s="3">
        <v>147591.32909280603</v>
      </c>
      <c r="AB4" s="3">
        <v>148490.93614999994</v>
      </c>
      <c r="AC4" s="3">
        <v>171214.25024999998</v>
      </c>
      <c r="AD4" s="3">
        <v>183086.28477</v>
      </c>
      <c r="AE4" s="3">
        <v>200187.05510999999</v>
      </c>
      <c r="AF4" s="3">
        <v>202087.04562999995</v>
      </c>
      <c r="AG4" s="3">
        <v>191373.77493000007</v>
      </c>
      <c r="AH4" s="3">
        <v>145428.27074000001</v>
      </c>
      <c r="AI4" s="84"/>
      <c r="AJ4" s="73"/>
      <c r="AK4" s="84"/>
      <c r="AL4" s="72"/>
      <c r="AM4" s="46"/>
      <c r="AN4" s="46"/>
      <c r="AO4" s="46"/>
      <c r="AP4" s="46"/>
      <c r="AQ4" s="46"/>
    </row>
    <row r="5" spans="1:45" x14ac:dyDescent="0.2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>
        <v>0</v>
      </c>
      <c r="AD5" s="4"/>
      <c r="AE5" s="4"/>
      <c r="AF5" s="4"/>
      <c r="AG5" s="4"/>
      <c r="AH5" s="4"/>
      <c r="AI5" s="69"/>
      <c r="AJ5" s="73"/>
      <c r="AK5" s="46"/>
      <c r="AN5" s="69"/>
      <c r="AO5" s="69"/>
      <c r="AP5" s="69"/>
      <c r="AQ5" s="69"/>
    </row>
    <row r="6" spans="1:45" x14ac:dyDescent="0.25">
      <c r="A6" s="5" t="s">
        <v>41</v>
      </c>
      <c r="B6" s="48">
        <v>-19041.827310000001</v>
      </c>
      <c r="C6" s="48">
        <v>-27404.01096</v>
      </c>
      <c r="D6" s="48">
        <v>-27737.825960000009</v>
      </c>
      <c r="E6" s="48">
        <v>-23207.400250000028</v>
      </c>
      <c r="F6" s="48">
        <v>-20345.942070000008</v>
      </c>
      <c r="G6" s="48">
        <v>-27712.069529999993</v>
      </c>
      <c r="H6" s="48">
        <v>-28101.72366</v>
      </c>
      <c r="I6" s="48">
        <v>-27886.708709999995</v>
      </c>
      <c r="J6" s="48">
        <v>-25194.926500000001</v>
      </c>
      <c r="K6" s="48">
        <v>-31023.077570000001</v>
      </c>
      <c r="L6" s="48">
        <v>-33723.232020000003</v>
      </c>
      <c r="M6" s="48">
        <v>-33703.364529999992</v>
      </c>
      <c r="N6" s="48">
        <v>-30738.544119999995</v>
      </c>
      <c r="O6" s="48">
        <v>-36264.164140000001</v>
      </c>
      <c r="P6" s="48">
        <v>-39169.532350000001</v>
      </c>
      <c r="Q6" s="48">
        <v>-29939.204569999998</v>
      </c>
      <c r="R6" s="48">
        <v>-25462.804380000001</v>
      </c>
      <c r="S6" s="48">
        <v>-34333.655839999992</v>
      </c>
      <c r="T6" s="48">
        <v>-41261.424300000006</v>
      </c>
      <c r="U6" s="48">
        <v>-40232.177879999996</v>
      </c>
      <c r="V6" s="48">
        <v>-33693.132559999998</v>
      </c>
      <c r="W6" s="48">
        <v>-42623.828370000003</v>
      </c>
      <c r="X6" s="48">
        <v>-54295.358910000003</v>
      </c>
      <c r="Y6" s="48">
        <v>-60077.510939999993</v>
      </c>
      <c r="Z6" s="48">
        <v>-71338.312199999986</v>
      </c>
      <c r="AA6" s="48">
        <v>-72020.033050000013</v>
      </c>
      <c r="AB6" s="48">
        <v>-69674.803179999988</v>
      </c>
      <c r="AC6" s="48">
        <v>-70381.623170000006</v>
      </c>
      <c r="AD6" s="48">
        <v>-73763.454140000002</v>
      </c>
      <c r="AE6" s="48">
        <v>-89346.929839999983</v>
      </c>
      <c r="AF6" s="48">
        <v>-86349.871660000004</v>
      </c>
      <c r="AG6" s="48">
        <v>-90480.471030000015</v>
      </c>
      <c r="AH6" s="48">
        <v>-67873.688079999993</v>
      </c>
      <c r="AJ6" s="74"/>
      <c r="AK6" s="46"/>
      <c r="AO6" s="69"/>
      <c r="AP6" s="69"/>
      <c r="AQ6" s="69"/>
      <c r="AS6" s="69"/>
    </row>
    <row r="7" spans="1:45" x14ac:dyDescent="0.25">
      <c r="A7" s="7" t="s">
        <v>42</v>
      </c>
      <c r="B7" s="8">
        <v>-15.778199999999721</v>
      </c>
      <c r="C7" s="8">
        <v>-8.685000000009313E-2</v>
      </c>
      <c r="D7" s="8">
        <v>-4.4689900000002236</v>
      </c>
      <c r="E7" s="8">
        <v>-1.754339999999851</v>
      </c>
      <c r="F7" s="8">
        <v>-28.151579999999608</v>
      </c>
      <c r="G7" s="8">
        <v>-101.36016000000015</v>
      </c>
      <c r="H7" s="8">
        <v>-24.399559999999592</v>
      </c>
      <c r="I7" s="8">
        <v>-454.12004000000002</v>
      </c>
      <c r="J7" s="8">
        <v>-20.784780000000261</v>
      </c>
      <c r="K7" s="8">
        <v>-244.49384000000032</v>
      </c>
      <c r="L7" s="8">
        <v>-558.27876000000026</v>
      </c>
      <c r="M7" s="8">
        <v>-48.603889999999666</v>
      </c>
      <c r="N7" s="8">
        <v>0</v>
      </c>
      <c r="O7" s="8">
        <v>-0.94599999999999995</v>
      </c>
      <c r="P7" s="8">
        <v>0</v>
      </c>
      <c r="Q7" s="8">
        <v>-0.13336000000033527</v>
      </c>
      <c r="R7" s="8">
        <v>-293.92156999999935</v>
      </c>
      <c r="S7" s="8">
        <v>-57.172430000000638</v>
      </c>
      <c r="T7" s="8">
        <v>-0.38501999999955294</v>
      </c>
      <c r="U7" s="8">
        <v>0.11299000000022374</v>
      </c>
      <c r="V7" s="8">
        <v>-75.92746999999973</v>
      </c>
      <c r="W7" s="8">
        <v>0</v>
      </c>
      <c r="X7" s="8">
        <v>-491.96499999999997</v>
      </c>
      <c r="Y7" s="8">
        <v>-16.320930000000203</v>
      </c>
      <c r="Z7" s="8">
        <v>-3.9839999999850988E-2</v>
      </c>
      <c r="AA7" s="8">
        <v>-462.45197999999999</v>
      </c>
      <c r="AB7" s="8">
        <v>-8.2242600000002426</v>
      </c>
      <c r="AC7" s="8">
        <v>-1.7731400000001303</v>
      </c>
      <c r="AD7" s="8">
        <v>0</v>
      </c>
      <c r="AE7" s="8">
        <v>0</v>
      </c>
      <c r="AF7" s="8">
        <v>0</v>
      </c>
      <c r="AG7" s="8">
        <v>0</v>
      </c>
      <c r="AH7" s="8">
        <v>0</v>
      </c>
      <c r="AJ7" s="86"/>
      <c r="AK7" s="46"/>
      <c r="AL7" s="72"/>
    </row>
    <row r="8" spans="1:45" x14ac:dyDescent="0.25">
      <c r="A8" s="2" t="s">
        <v>43</v>
      </c>
      <c r="B8" s="48">
        <v>20959.509600000005</v>
      </c>
      <c r="C8" s="48">
        <v>25227.138385514074</v>
      </c>
      <c r="D8" s="48">
        <v>26169.549020000006</v>
      </c>
      <c r="E8" s="48">
        <v>23298.611828389643</v>
      </c>
      <c r="F8" s="48">
        <v>19688.296963854682</v>
      </c>
      <c r="G8" s="48">
        <v>24898.788670000013</v>
      </c>
      <c r="H8" s="48">
        <v>24163.414403824176</v>
      </c>
      <c r="I8" s="48">
        <v>24293.231474207299</v>
      </c>
      <c r="J8" s="48">
        <v>22120.001069999998</v>
      </c>
      <c r="K8" s="48">
        <v>27383.548090000004</v>
      </c>
      <c r="L8" s="48">
        <v>31368.787319999996</v>
      </c>
      <c r="M8" s="48">
        <v>30614.237180000018</v>
      </c>
      <c r="N8" s="48">
        <v>29386.814370000004</v>
      </c>
      <c r="O8" s="48">
        <v>34892.622309999992</v>
      </c>
      <c r="P8" s="48">
        <v>39555.123434005487</v>
      </c>
      <c r="Q8" s="48">
        <v>31186.701449999993</v>
      </c>
      <c r="R8" s="48">
        <v>26811.536280000008</v>
      </c>
      <c r="S8" s="48">
        <v>36135.501027345344</v>
      </c>
      <c r="T8" s="48">
        <v>40904.94668999999</v>
      </c>
      <c r="U8" s="48">
        <v>42901.238650000043</v>
      </c>
      <c r="V8" s="48">
        <v>36393.556934277789</v>
      </c>
      <c r="W8" s="48">
        <v>45905.064269232702</v>
      </c>
      <c r="X8" s="48">
        <v>64610.691585680761</v>
      </c>
      <c r="Y8" s="48">
        <v>67033.487792664091</v>
      </c>
      <c r="Z8" s="48">
        <v>71892.977673631642</v>
      </c>
      <c r="AA8" s="48">
        <v>75108.844062805991</v>
      </c>
      <c r="AB8" s="48">
        <v>78807.90870999996</v>
      </c>
      <c r="AC8" s="48">
        <v>100830.85394</v>
      </c>
      <c r="AD8" s="48">
        <v>109322.83063</v>
      </c>
      <c r="AE8" s="48">
        <v>110840.12527</v>
      </c>
      <c r="AF8" s="48">
        <v>115737.17396999995</v>
      </c>
      <c r="AG8" s="48">
        <v>100893.30390000006</v>
      </c>
      <c r="AH8" s="48">
        <v>77554.582660000015</v>
      </c>
      <c r="AI8" s="84"/>
      <c r="AJ8" s="73"/>
      <c r="AK8" s="46"/>
    </row>
    <row r="9" spans="1:45" x14ac:dyDescent="0.25">
      <c r="A9" s="5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70"/>
      <c r="AG9" s="70"/>
      <c r="AH9" s="70"/>
      <c r="AI9" s="87"/>
      <c r="AJ9" s="87"/>
      <c r="AK9" s="46"/>
      <c r="AL9" s="72"/>
      <c r="AM9" s="69"/>
    </row>
    <row r="10" spans="1:45" x14ac:dyDescent="0.25">
      <c r="A10" s="5" t="s">
        <v>44</v>
      </c>
      <c r="B10" s="48">
        <v>-10491.572673587123</v>
      </c>
      <c r="C10" s="48">
        <v>-8900.8848198655523</v>
      </c>
      <c r="D10" s="48">
        <v>-9176.4245924974257</v>
      </c>
      <c r="E10" s="48">
        <v>-4270.9173498174132</v>
      </c>
      <c r="F10" s="48">
        <v>-12545.059755408394</v>
      </c>
      <c r="G10" s="48">
        <v>-11409.930240418318</v>
      </c>
      <c r="H10" s="48">
        <v>-12158.656025450571</v>
      </c>
      <c r="I10" s="48">
        <v>-13071.716849109866</v>
      </c>
      <c r="J10" s="48">
        <v>-13416.460649603028</v>
      </c>
      <c r="K10" s="48">
        <v>-13005.393141794746</v>
      </c>
      <c r="L10" s="48">
        <v>-15501.976809499934</v>
      </c>
      <c r="M10" s="48">
        <v>-18593.007897056908</v>
      </c>
      <c r="N10" s="48">
        <v>-17703.410173502289</v>
      </c>
      <c r="O10" s="48">
        <v>-16173.36288426618</v>
      </c>
      <c r="P10" s="48">
        <v>-16340.28770099237</v>
      </c>
      <c r="Q10" s="48">
        <v>-19830.470667809335</v>
      </c>
      <c r="R10" s="48">
        <v>-20008.544657792969</v>
      </c>
      <c r="S10" s="48">
        <v>-18360.289887335341</v>
      </c>
      <c r="T10" s="48">
        <v>-20534.326481867491</v>
      </c>
      <c r="U10" s="48">
        <v>-21377.694500000001</v>
      </c>
      <c r="V10" s="48">
        <v>-22781.258195092716</v>
      </c>
      <c r="W10" s="48">
        <v>-22055.666343300472</v>
      </c>
      <c r="X10" s="48">
        <v>-26724.272961008108</v>
      </c>
      <c r="Y10" s="48">
        <v>-29649.359218321748</v>
      </c>
      <c r="Z10" s="48">
        <v>-35950.616582556475</v>
      </c>
      <c r="AA10" s="48">
        <v>-32478.622052048337</v>
      </c>
      <c r="AB10" s="48">
        <v>-38074.038249744204</v>
      </c>
      <c r="AC10" s="48">
        <v>-43318.291784663976</v>
      </c>
      <c r="AD10" s="48">
        <v>-40083.573539999998</v>
      </c>
      <c r="AE10" s="48">
        <v>-39071.457190000001</v>
      </c>
      <c r="AF10" s="48">
        <v>-39479.152530000007</v>
      </c>
      <c r="AG10" s="48">
        <v>-42805.937740000008</v>
      </c>
      <c r="AH10" s="48">
        <v>-43699.671499999997</v>
      </c>
      <c r="AI10" s="46"/>
      <c r="AJ10" s="74"/>
      <c r="AK10" s="46"/>
    </row>
    <row r="11" spans="1:45" x14ac:dyDescent="0.25">
      <c r="A11" s="5" t="s">
        <v>45</v>
      </c>
      <c r="B11" s="49">
        <v>-4184.4233351277071</v>
      </c>
      <c r="C11" s="49">
        <v>-4498.4295686076002</v>
      </c>
      <c r="D11" s="49">
        <v>-4670.5860878969961</v>
      </c>
      <c r="E11" s="49">
        <v>-6050.3850953093697</v>
      </c>
      <c r="F11" s="49">
        <v>-5099.3329067642007</v>
      </c>
      <c r="G11" s="49">
        <v>-6042.1899940066123</v>
      </c>
      <c r="H11" s="49">
        <v>-5068.3051439700184</v>
      </c>
      <c r="I11" s="49">
        <v>-6467.3241459985766</v>
      </c>
      <c r="J11" s="49">
        <v>-5694.7169786490967</v>
      </c>
      <c r="K11" s="49">
        <v>-6401.028376103839</v>
      </c>
      <c r="L11" s="49">
        <v>-7507.9924533791127</v>
      </c>
      <c r="M11" s="49">
        <v>-8052.8228801354289</v>
      </c>
      <c r="N11" s="49">
        <v>-7271.1234459459447</v>
      </c>
      <c r="O11" s="49">
        <v>-8732.7475362107434</v>
      </c>
      <c r="P11" s="49">
        <v>-8924.4485024886599</v>
      </c>
      <c r="Q11" s="49">
        <v>-9270.7242338397828</v>
      </c>
      <c r="R11" s="49">
        <v>-7541.1671756347987</v>
      </c>
      <c r="S11" s="49">
        <v>-7973.064791991128</v>
      </c>
      <c r="T11" s="49">
        <v>-8825.3838257330335</v>
      </c>
      <c r="U11" s="49">
        <v>-9326</v>
      </c>
      <c r="V11" s="49">
        <v>-8364.0362706438191</v>
      </c>
      <c r="W11" s="49">
        <v>-7829.9192142286774</v>
      </c>
      <c r="X11" s="49">
        <v>-9241.290440329547</v>
      </c>
      <c r="Y11" s="49">
        <v>-10519.158853308307</v>
      </c>
      <c r="Z11" s="49">
        <v>-11044.558352204811</v>
      </c>
      <c r="AA11" s="49">
        <v>-13466.622013848355</v>
      </c>
      <c r="AB11" s="49">
        <v>-12424.779233027282</v>
      </c>
      <c r="AC11" s="49">
        <v>-15162</v>
      </c>
      <c r="AD11" s="49">
        <v>-14505.79616</v>
      </c>
      <c r="AE11" s="49">
        <v>-19840.485610000003</v>
      </c>
      <c r="AF11" s="49">
        <v>-16123.48012</v>
      </c>
      <c r="AG11" s="49">
        <v>-19215.394489999999</v>
      </c>
      <c r="AH11" s="49">
        <v>-19298.212620000002</v>
      </c>
      <c r="AI11" s="46"/>
      <c r="AJ11" s="74"/>
      <c r="AK11" s="46"/>
    </row>
    <row r="12" spans="1:45" x14ac:dyDescent="0.25">
      <c r="A12" s="9" t="s">
        <v>46</v>
      </c>
      <c r="B12" s="50">
        <v>6283.5135912851747</v>
      </c>
      <c r="C12" s="50">
        <v>11827.823997040918</v>
      </c>
      <c r="D12" s="50">
        <v>12322.538339605584</v>
      </c>
      <c r="E12" s="50">
        <v>12977.309383262862</v>
      </c>
      <c r="F12" s="50">
        <v>2043.904301682087</v>
      </c>
      <c r="G12" s="50">
        <v>7446.668435575084</v>
      </c>
      <c r="H12" s="50">
        <v>6936.453234403587</v>
      </c>
      <c r="I12" s="50">
        <v>4754.1904790988574</v>
      </c>
      <c r="J12" s="50">
        <v>3008.8234417478725</v>
      </c>
      <c r="K12" s="50">
        <v>7977.1265721014179</v>
      </c>
      <c r="L12" s="50">
        <v>8358.8180571209468</v>
      </c>
      <c r="M12" s="50">
        <v>3968.40640280768</v>
      </c>
      <c r="N12" s="50">
        <v>4412.2807505517721</v>
      </c>
      <c r="O12" s="50">
        <v>9986.5118895230717</v>
      </c>
      <c r="P12" s="50">
        <v>14290.387230524455</v>
      </c>
      <c r="Q12" s="50">
        <v>2085.5065483508761</v>
      </c>
      <c r="R12" s="50">
        <v>-738.17555342775904</v>
      </c>
      <c r="S12" s="50">
        <v>9802.1463480188777</v>
      </c>
      <c r="T12" s="50">
        <v>11545.236382399464</v>
      </c>
      <c r="U12" s="50">
        <v>12197.544150000042</v>
      </c>
      <c r="V12" s="50">
        <v>5248.2624685412538</v>
      </c>
      <c r="W12" s="50">
        <v>16019.47871170355</v>
      </c>
      <c r="X12" s="50">
        <v>28645.128184343113</v>
      </c>
      <c r="Y12" s="50">
        <v>26864.969721034031</v>
      </c>
      <c r="Z12" s="50">
        <v>24897.802738870356</v>
      </c>
      <c r="AA12" s="50">
        <v>29163.59999690931</v>
      </c>
      <c r="AB12" s="50">
        <v>28309.09122722848</v>
      </c>
      <c r="AC12" s="50">
        <v>42349</v>
      </c>
      <c r="AD12" s="50">
        <v>54733.460930000001</v>
      </c>
      <c r="AE12" s="50">
        <v>51928.18247</v>
      </c>
      <c r="AF12" s="50">
        <v>60134.541319999938</v>
      </c>
      <c r="AG12" s="50">
        <v>38871.97167000005</v>
      </c>
      <c r="AH12" s="50">
        <v>14556.698540000016</v>
      </c>
      <c r="AI12" s="84"/>
      <c r="AJ12" s="73"/>
      <c r="AK12" s="46"/>
    </row>
    <row r="13" spans="1:45" x14ac:dyDescent="0.25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71"/>
      <c r="AD13" s="3"/>
      <c r="AE13" s="3"/>
      <c r="AF13" s="3"/>
      <c r="AG13" s="70"/>
      <c r="AH13" s="70"/>
      <c r="AI13" s="85"/>
      <c r="AJ13" s="89"/>
      <c r="AK13" s="46"/>
    </row>
    <row r="14" spans="1:45" x14ac:dyDescent="0.25">
      <c r="A14" s="7" t="s">
        <v>47</v>
      </c>
      <c r="B14" s="49">
        <v>-1867.2865995279087</v>
      </c>
      <c r="C14" s="49">
        <v>-2003.4714259592574</v>
      </c>
      <c r="D14" s="49">
        <v>-2356.2976137354976</v>
      </c>
      <c r="E14" s="49">
        <v>-2209.4942291844673</v>
      </c>
      <c r="F14" s="49">
        <v>-2370.7057405071087</v>
      </c>
      <c r="G14" s="49">
        <v>-2795.2155543694835</v>
      </c>
      <c r="H14" s="49">
        <v>-3048.475661410157</v>
      </c>
      <c r="I14" s="49">
        <v>-3258.6453673747565</v>
      </c>
      <c r="J14" s="49">
        <v>-3080.8131350720587</v>
      </c>
      <c r="K14" s="49">
        <v>-3211.0265294894693</v>
      </c>
      <c r="L14" s="49">
        <v>-3436.6152738616238</v>
      </c>
      <c r="M14" s="49">
        <v>-3135.0094610911228</v>
      </c>
      <c r="N14" s="49">
        <v>-3585.9655763955761</v>
      </c>
      <c r="O14" s="49">
        <v>-4296.3448830858615</v>
      </c>
      <c r="P14" s="49">
        <v>-4383.1683185392312</v>
      </c>
      <c r="Q14" s="49">
        <v>-4461.7249277493629</v>
      </c>
      <c r="R14" s="49">
        <v>-5369.4668764447979</v>
      </c>
      <c r="S14" s="49">
        <v>-5473.8192702322758</v>
      </c>
      <c r="T14" s="49">
        <v>-5846.326899275834</v>
      </c>
      <c r="U14" s="49">
        <v>-6845.5655375252973</v>
      </c>
      <c r="V14" s="49">
        <v>-7379.8370641476376</v>
      </c>
      <c r="W14" s="49">
        <v>-7575.0290361537445</v>
      </c>
      <c r="X14" s="49">
        <v>-7868.569317660239</v>
      </c>
      <c r="Y14" s="49">
        <v>-8240.0303603196971</v>
      </c>
      <c r="Z14" s="49">
        <v>-9232.0223041132012</v>
      </c>
      <c r="AA14" s="49">
        <v>-9037.7586883003842</v>
      </c>
      <c r="AB14" s="49">
        <v>-9409.135242028131</v>
      </c>
      <c r="AC14" s="49">
        <v>-10117.646560124002</v>
      </c>
      <c r="AD14" s="49">
        <v>-10038.046980000001</v>
      </c>
      <c r="AE14" s="49">
        <v>-10549.826889999998</v>
      </c>
      <c r="AF14" s="49">
        <v>-11626.811740000001</v>
      </c>
      <c r="AG14" s="49">
        <v>-11851.863709999998</v>
      </c>
      <c r="AH14" s="49">
        <v>-11509.161699999999</v>
      </c>
      <c r="AJ14" s="74"/>
      <c r="AK14" s="46"/>
    </row>
    <row r="15" spans="1:45" x14ac:dyDescent="0.25">
      <c r="A15" s="2" t="s">
        <v>48</v>
      </c>
      <c r="B15" s="48">
        <v>4416.2269917572648</v>
      </c>
      <c r="C15" s="48">
        <v>9824.3525710816593</v>
      </c>
      <c r="D15" s="48">
        <v>9966.240725870086</v>
      </c>
      <c r="E15" s="48">
        <v>10767.815154078397</v>
      </c>
      <c r="F15" s="48">
        <v>-326.80143882502216</v>
      </c>
      <c r="G15" s="48">
        <v>4651.4528812055978</v>
      </c>
      <c r="H15" s="48">
        <v>3887.977572993429</v>
      </c>
      <c r="I15" s="48">
        <v>1495.5451117240991</v>
      </c>
      <c r="J15" s="48">
        <v>-71.989693324186192</v>
      </c>
      <c r="K15" s="48">
        <v>4766.1000426119481</v>
      </c>
      <c r="L15" s="48">
        <v>4922.202783259323</v>
      </c>
      <c r="M15" s="48">
        <v>833.39694171655719</v>
      </c>
      <c r="N15" s="48">
        <v>826.31517415619419</v>
      </c>
      <c r="O15" s="48">
        <v>5690.1670064372111</v>
      </c>
      <c r="P15" s="48">
        <v>9907.2189119852228</v>
      </c>
      <c r="Q15" s="48">
        <v>-2376.2183793984859</v>
      </c>
      <c r="R15" s="48">
        <v>-6107.6424298725578</v>
      </c>
      <c r="S15" s="48">
        <v>4328.3270777866028</v>
      </c>
      <c r="T15" s="48">
        <v>5698.9094831236307</v>
      </c>
      <c r="U15" s="48">
        <v>5351.9786124747443</v>
      </c>
      <c r="V15" s="48">
        <v>-2131.5745956063838</v>
      </c>
      <c r="W15" s="48">
        <v>8444.4496755498076</v>
      </c>
      <c r="X15" s="48">
        <v>20776.55886668287</v>
      </c>
      <c r="Y15" s="48">
        <v>18624</v>
      </c>
      <c r="Z15" s="48">
        <v>15665.780434757156</v>
      </c>
      <c r="AA15" s="48">
        <v>20125.841308608924</v>
      </c>
      <c r="AB15" s="48">
        <v>18899.955985200348</v>
      </c>
      <c r="AC15" s="48">
        <v>32232</v>
      </c>
      <c r="AD15" s="48">
        <v>44695.413950000002</v>
      </c>
      <c r="AE15" s="48">
        <v>41378.355580000003</v>
      </c>
      <c r="AF15" s="48">
        <v>48507.729579999941</v>
      </c>
      <c r="AG15" s="48">
        <v>27020.107960000052</v>
      </c>
      <c r="AH15" s="48">
        <v>3047.536840000017</v>
      </c>
      <c r="AJ15" s="74"/>
      <c r="AK15" s="46"/>
    </row>
    <row r="16" spans="1:45" x14ac:dyDescent="0.25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J16" s="86"/>
      <c r="AK16" s="46"/>
    </row>
    <row r="17" spans="1:37" x14ac:dyDescent="0.25">
      <c r="A17" s="5" t="s">
        <v>49</v>
      </c>
      <c r="B17" s="6">
        <v>15.786210000000001</v>
      </c>
      <c r="C17" s="6">
        <v>27.057977363569382</v>
      </c>
      <c r="D17" s="6">
        <v>-28.092965309680256</v>
      </c>
      <c r="E17" s="6">
        <v>-29.506821873778399</v>
      </c>
      <c r="F17" s="6">
        <v>-26.307349960262542</v>
      </c>
      <c r="G17" s="6">
        <v>-10.424629243211285</v>
      </c>
      <c r="H17" s="6">
        <v>42.4549113046249</v>
      </c>
      <c r="I17" s="6">
        <v>-44.565810441878746</v>
      </c>
      <c r="J17" s="6">
        <v>-127.13302699811977</v>
      </c>
      <c r="K17" s="6">
        <v>-8.4841702542578048</v>
      </c>
      <c r="L17" s="6">
        <v>-39.505212082307075</v>
      </c>
      <c r="M17" s="6">
        <v>-172.69325767318651</v>
      </c>
      <c r="N17" s="6">
        <v>-39.767616289709494</v>
      </c>
      <c r="O17" s="6">
        <v>-15.177146576535888</v>
      </c>
      <c r="P17" s="6">
        <v>32.024582873760295</v>
      </c>
      <c r="Q17" s="6">
        <v>1377.0883793854034</v>
      </c>
      <c r="R17" s="6">
        <v>-165.36110000000002</v>
      </c>
      <c r="S17" s="6">
        <v>-197.18413469550569</v>
      </c>
      <c r="T17" s="6">
        <v>230.85111309799157</v>
      </c>
      <c r="U17" s="6">
        <v>940.64551002754297</v>
      </c>
      <c r="V17" s="6">
        <v>-145.54095062809793</v>
      </c>
      <c r="W17" s="6">
        <v>-390.46919093977561</v>
      </c>
      <c r="X17" s="6">
        <v>-483.94861491960137</v>
      </c>
      <c r="Y17" s="6">
        <v>246.08831354683923</v>
      </c>
      <c r="Z17" s="6">
        <v>-254.83541758848688</v>
      </c>
      <c r="AA17" s="6">
        <v>-215.04989684679546</v>
      </c>
      <c r="AB17" s="6">
        <v>-259.64316137684125</v>
      </c>
      <c r="AC17" s="6">
        <v>330</v>
      </c>
      <c r="AD17" s="6">
        <v>-55.5291</v>
      </c>
      <c r="AE17" s="6">
        <v>157.74345999999994</v>
      </c>
      <c r="AF17" s="6">
        <v>782.10459000000014</v>
      </c>
      <c r="AG17" s="6">
        <v>4050.0594300000002</v>
      </c>
      <c r="AH17" s="6">
        <v>1494.3142599999996</v>
      </c>
      <c r="AJ17" s="86"/>
      <c r="AK17" s="46"/>
    </row>
    <row r="18" spans="1:37" x14ac:dyDescent="0.25">
      <c r="A18" s="7" t="s">
        <v>50</v>
      </c>
      <c r="B18" s="8">
        <v>1120.2915397962361</v>
      </c>
      <c r="C18" s="8">
        <v>-534.89317601360381</v>
      </c>
      <c r="D18" s="8">
        <v>1845.4136663726904</v>
      </c>
      <c r="E18" s="8">
        <v>-402.87135891769822</v>
      </c>
      <c r="F18" s="8">
        <v>-618.11486275859124</v>
      </c>
      <c r="G18" s="8">
        <v>137.22945403485471</v>
      </c>
      <c r="H18" s="8">
        <v>-284.22088821159679</v>
      </c>
      <c r="I18" s="8">
        <v>-146.20791654798387</v>
      </c>
      <c r="J18" s="8">
        <v>-40.098509887610554</v>
      </c>
      <c r="K18" s="8">
        <v>-8.4737505908170689</v>
      </c>
      <c r="L18" s="8">
        <v>-629.64186816132815</v>
      </c>
      <c r="M18" s="8">
        <v>356.57452096746863</v>
      </c>
      <c r="N18" s="8">
        <v>-689.24950701861087</v>
      </c>
      <c r="O18" s="8">
        <v>433.93857616996769</v>
      </c>
      <c r="P18" s="8">
        <v>-40.562860253773628</v>
      </c>
      <c r="Q18" s="8">
        <v>-23.527166478186849</v>
      </c>
      <c r="R18" s="8">
        <v>-303.45701760940301</v>
      </c>
      <c r="S18" s="8">
        <v>-269.22658984211091</v>
      </c>
      <c r="T18" s="8">
        <v>1156.0630024331658</v>
      </c>
      <c r="U18" s="8">
        <v>-958</v>
      </c>
      <c r="V18" s="8">
        <v>4188.8871345040516</v>
      </c>
      <c r="W18" s="8">
        <v>-2085.874779409362</v>
      </c>
      <c r="X18" s="8">
        <v>-1954</v>
      </c>
      <c r="Y18" s="8">
        <v>-2164.9447122583315</v>
      </c>
      <c r="Z18" s="8">
        <v>136.95389714514744</v>
      </c>
      <c r="AA18" s="8">
        <v>-228.20941750341098</v>
      </c>
      <c r="AB18" s="8">
        <v>873.35448505995805</v>
      </c>
      <c r="AC18" s="8">
        <v>-43.637123664196622</v>
      </c>
      <c r="AD18" s="8">
        <v>-190.16263000000001</v>
      </c>
      <c r="AE18" s="8">
        <v>5111.8353099999995</v>
      </c>
      <c r="AF18" s="8">
        <v>1984.7999800000007</v>
      </c>
      <c r="AG18" s="8">
        <v>-6287.0238900000004</v>
      </c>
      <c r="AH18" s="8">
        <v>3853.2993700000002</v>
      </c>
      <c r="AJ18" s="86"/>
      <c r="AK18" s="46"/>
    </row>
    <row r="19" spans="1:37" x14ac:dyDescent="0.25">
      <c r="A19" s="2" t="s">
        <v>51</v>
      </c>
      <c r="B19" s="48">
        <v>5552.3047415535002</v>
      </c>
      <c r="C19" s="48">
        <v>9316.5173724316246</v>
      </c>
      <c r="D19" s="48">
        <v>11783.561426933096</v>
      </c>
      <c r="E19" s="48">
        <v>10335.436973286922</v>
      </c>
      <c r="F19" s="48">
        <v>-971.22365154387535</v>
      </c>
      <c r="G19" s="48">
        <v>4779.2577059972427</v>
      </c>
      <c r="H19" s="48">
        <v>3646.2115960864567</v>
      </c>
      <c r="I19" s="48">
        <v>1303.7713847342384</v>
      </c>
      <c r="J19" s="48">
        <v>-239.22123020991603</v>
      </c>
      <c r="K19" s="48">
        <v>4749.142121766874</v>
      </c>
      <c r="L19" s="48">
        <v>4253.0557030156879</v>
      </c>
      <c r="M19" s="48">
        <v>1017.278205010839</v>
      </c>
      <c r="N19" s="48">
        <v>97.298050847875857</v>
      </c>
      <c r="O19" s="48">
        <v>6108.9284360306447</v>
      </c>
      <c r="P19" s="48">
        <v>9898</v>
      </c>
      <c r="Q19" s="48">
        <v>-1022.6571664912699</v>
      </c>
      <c r="R19" s="48">
        <v>-6576.4605474819609</v>
      </c>
      <c r="S19" s="48">
        <v>3861.9163532489883</v>
      </c>
      <c r="T19" s="48">
        <v>7085.8235986547888</v>
      </c>
      <c r="U19" s="48">
        <v>5334.6241225022877</v>
      </c>
      <c r="V19" s="48">
        <v>1911.7715882695707</v>
      </c>
      <c r="W19" s="48">
        <v>5968.1057052006699</v>
      </c>
      <c r="X19" s="48">
        <v>18339</v>
      </c>
      <c r="Y19" s="48">
        <v>16706.082962002842</v>
      </c>
      <c r="Z19" s="48">
        <v>15547.898914313817</v>
      </c>
      <c r="AA19" s="48">
        <v>19682.581994258719</v>
      </c>
      <c r="AB19" s="48">
        <v>19513.667308883465</v>
      </c>
      <c r="AC19" s="48">
        <v>32518</v>
      </c>
      <c r="AD19" s="48">
        <v>44449.722220000003</v>
      </c>
      <c r="AE19" s="48">
        <v>46647.934350000003</v>
      </c>
      <c r="AF19" s="48">
        <v>51274.634149999947</v>
      </c>
      <c r="AG19" s="48">
        <v>24783.143500000053</v>
      </c>
      <c r="AH19" s="48">
        <v>8395.1504700000169</v>
      </c>
      <c r="AJ19" s="74"/>
      <c r="AK19" s="46"/>
    </row>
    <row r="20" spans="1:37" x14ac:dyDescent="0.25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J20" s="86"/>
      <c r="AK20" s="46"/>
    </row>
    <row r="21" spans="1:37" x14ac:dyDescent="0.25">
      <c r="A21" s="7" t="s">
        <v>52</v>
      </c>
      <c r="B21" s="8">
        <v>-2369.5765770579305</v>
      </c>
      <c r="C21" s="8">
        <v>-2575.0615113730091</v>
      </c>
      <c r="D21" s="8">
        <v>-3853.2570407077683</v>
      </c>
      <c r="E21" s="8">
        <v>-3999.4137171308448</v>
      </c>
      <c r="F21" s="8">
        <v>-61.218717429239376</v>
      </c>
      <c r="G21" s="8">
        <v>-750.59170448840723</v>
      </c>
      <c r="H21" s="8">
        <v>-1014.6136098363314</v>
      </c>
      <c r="I21" s="8">
        <v>-507.68284549603959</v>
      </c>
      <c r="J21" s="8">
        <v>-90.099881997639528</v>
      </c>
      <c r="K21" s="8">
        <v>-889.6697405646313</v>
      </c>
      <c r="L21" s="8">
        <v>-666.88521960563776</v>
      </c>
      <c r="M21" s="8">
        <v>-1370.7056376738894</v>
      </c>
      <c r="N21" s="8">
        <v>-116.70857591575677</v>
      </c>
      <c r="O21" s="8">
        <v>-1785.4417023227998</v>
      </c>
      <c r="P21" s="8">
        <v>-2712.7101745019859</v>
      </c>
      <c r="Q21" s="8">
        <v>-1607.4581976328425</v>
      </c>
      <c r="R21" s="8">
        <v>-51.72769000000001</v>
      </c>
      <c r="S21" s="8">
        <v>-51.714759999999998</v>
      </c>
      <c r="T21" s="8">
        <v>-1323.5365182075022</v>
      </c>
      <c r="U21" s="8">
        <v>-952</v>
      </c>
      <c r="V21" s="8">
        <v>-3261.5078764111836</v>
      </c>
      <c r="W21" s="8">
        <v>-263.31934350990764</v>
      </c>
      <c r="X21" s="8">
        <v>-3626.1014551540211</v>
      </c>
      <c r="Y21" s="8">
        <v>2617.3690622300442</v>
      </c>
      <c r="Z21" s="8">
        <v>-2048.3201274156936</v>
      </c>
      <c r="AA21" s="8">
        <v>-2421.6813124816344</v>
      </c>
      <c r="AB21" s="8">
        <v>-5936.9405801263729</v>
      </c>
      <c r="AC21" s="8">
        <v>-5689.7223542354304</v>
      </c>
      <c r="AD21" s="8">
        <v>-10710.844789999999</v>
      </c>
      <c r="AE21" s="8">
        <v>-13645.141970000004</v>
      </c>
      <c r="AF21" s="8">
        <v>-27112.570080000001</v>
      </c>
      <c r="AG21" s="8">
        <v>6651.9597400000057</v>
      </c>
      <c r="AH21" s="8">
        <v>-5354.0710799999997</v>
      </c>
      <c r="AJ21" s="86"/>
      <c r="AK21" s="46"/>
    </row>
    <row r="22" spans="1:37" ht="15.75" thickBot="1" x14ac:dyDescent="0.3">
      <c r="A22" s="11" t="s">
        <v>53</v>
      </c>
      <c r="B22" s="51">
        <v>3182.7281644955692</v>
      </c>
      <c r="C22" s="51">
        <v>6741.4558610586155</v>
      </c>
      <c r="D22" s="51">
        <v>7930.3043862253289</v>
      </c>
      <c r="E22" s="51">
        <v>6336.023256156077</v>
      </c>
      <c r="F22" s="51">
        <v>-1032.4423689731157</v>
      </c>
      <c r="G22" s="51">
        <v>4028.6660015088346</v>
      </c>
      <c r="H22" s="51">
        <v>2631.5979862501244</v>
      </c>
      <c r="I22" s="51">
        <v>796.0885392381997</v>
      </c>
      <c r="J22" s="51">
        <v>-329.32111220755451</v>
      </c>
      <c r="K22" s="51">
        <v>3859.4723812022421</v>
      </c>
      <c r="L22" s="51">
        <v>3586.1704834100506</v>
      </c>
      <c r="M22" s="51">
        <v>-353.42743266305115</v>
      </c>
      <c r="N22" s="51">
        <v>-19.410525067880371</v>
      </c>
      <c r="O22" s="51">
        <v>4323.4867337078449</v>
      </c>
      <c r="P22" s="51">
        <v>7185.9704601032226</v>
      </c>
      <c r="Q22" s="51">
        <v>-2630.1153641241126</v>
      </c>
      <c r="R22" s="51">
        <v>-6628.1882374819597</v>
      </c>
      <c r="S22" s="51">
        <v>3810.2015932489867</v>
      </c>
      <c r="T22" s="51">
        <v>5762.2870804472859</v>
      </c>
      <c r="U22" s="51">
        <v>4382.6241225022877</v>
      </c>
      <c r="V22" s="51">
        <v>-1349.7362881416134</v>
      </c>
      <c r="W22" s="51">
        <v>5704.7863616907625</v>
      </c>
      <c r="X22" s="51">
        <v>14713</v>
      </c>
      <c r="Y22" s="51">
        <v>19323.452024232887</v>
      </c>
      <c r="Z22" s="51">
        <v>13499.578786898124</v>
      </c>
      <c r="AA22" s="51">
        <v>17260.900681777082</v>
      </c>
      <c r="AB22" s="51">
        <v>13576.72672875709</v>
      </c>
      <c r="AC22" s="51">
        <v>26829</v>
      </c>
      <c r="AD22" s="51">
        <v>33738.877430000008</v>
      </c>
      <c r="AE22" s="51">
        <v>33002.792379999999</v>
      </c>
      <c r="AF22" s="51">
        <v>24162.064069999946</v>
      </c>
      <c r="AG22" s="51">
        <v>31435.103240000059</v>
      </c>
      <c r="AH22" s="51">
        <v>3041.0793900000172</v>
      </c>
      <c r="AJ22" s="74"/>
      <c r="AK22" s="46"/>
    </row>
    <row r="25" spans="1:37" x14ac:dyDescent="0.25"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</row>
  </sheetData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3BB82-9D84-49F2-9792-A67DA6B2C0F9}">
  <sheetPr codeName="Sheet3">
    <tabColor theme="2"/>
  </sheetPr>
  <dimension ref="A1:AS49"/>
  <sheetViews>
    <sheetView topLeftCell="A10" zoomScaleNormal="100" workbookViewId="0">
      <pane xSplit="1" topLeftCell="P1" activePane="topRight" state="frozen"/>
      <selection pane="topRight" activeCell="AK28" sqref="AK28"/>
    </sheetView>
  </sheetViews>
  <sheetFormatPr defaultRowHeight="15" x14ac:dyDescent="0.25"/>
  <cols>
    <col min="1" max="1" width="39.28515625" customWidth="1"/>
    <col min="2" max="27" width="9.140625" customWidth="1"/>
    <col min="29" max="33" width="9.42578125" bestFit="1" customWidth="1"/>
    <col min="38" max="38" width="11.5703125" bestFit="1" customWidth="1"/>
    <col min="40" max="40" width="12.28515625" bestFit="1" customWidth="1"/>
    <col min="41" max="41" width="9.42578125" bestFit="1" customWidth="1"/>
  </cols>
  <sheetData>
    <row r="1" spans="1:44" s="27" customFormat="1" x14ac:dyDescent="0.25"/>
    <row r="2" spans="1:44" s="25" customFormat="1" x14ac:dyDescent="0.25">
      <c r="A2" s="24" t="s">
        <v>54</v>
      </c>
      <c r="B2" s="25" t="s">
        <v>12</v>
      </c>
      <c r="C2" s="25" t="s">
        <v>13</v>
      </c>
      <c r="D2" s="25" t="s">
        <v>14</v>
      </c>
      <c r="E2" s="25" t="s">
        <v>15</v>
      </c>
      <c r="F2" s="25" t="s">
        <v>16</v>
      </c>
      <c r="G2" s="25" t="s">
        <v>17</v>
      </c>
      <c r="H2" s="25" t="s">
        <v>18</v>
      </c>
      <c r="I2" s="25" t="s">
        <v>19</v>
      </c>
      <c r="J2" s="25" t="s">
        <v>20</v>
      </c>
      <c r="K2" s="25" t="s">
        <v>21</v>
      </c>
      <c r="L2" s="25" t="s">
        <v>22</v>
      </c>
      <c r="M2" s="25" t="s">
        <v>23</v>
      </c>
      <c r="N2" s="25" t="s">
        <v>24</v>
      </c>
      <c r="O2" s="25" t="s">
        <v>25</v>
      </c>
      <c r="P2" s="25" t="s">
        <v>26</v>
      </c>
      <c r="Q2" s="25" t="s">
        <v>27</v>
      </c>
      <c r="R2" s="25" t="s">
        <v>28</v>
      </c>
      <c r="S2" s="25" t="s">
        <v>29</v>
      </c>
      <c r="T2" s="25" t="s">
        <v>30</v>
      </c>
      <c r="U2" s="25" t="s">
        <v>31</v>
      </c>
      <c r="V2" s="25" t="s">
        <v>32</v>
      </c>
      <c r="W2" s="25" t="s">
        <v>33</v>
      </c>
      <c r="X2" s="25" t="s">
        <v>34</v>
      </c>
      <c r="Y2" s="25" t="s">
        <v>35</v>
      </c>
      <c r="Z2" s="25" t="s">
        <v>36</v>
      </c>
      <c r="AA2" s="25" t="s">
        <v>37</v>
      </c>
      <c r="AB2" s="25" t="s">
        <v>38</v>
      </c>
      <c r="AC2" s="25" t="s">
        <v>39</v>
      </c>
      <c r="AD2" s="25" t="s">
        <v>148</v>
      </c>
      <c r="AE2" s="25" t="s">
        <v>153</v>
      </c>
      <c r="AF2" s="25" t="s">
        <v>154</v>
      </c>
      <c r="AG2" s="25" t="s">
        <v>155</v>
      </c>
      <c r="AH2" s="25" t="s">
        <v>156</v>
      </c>
    </row>
    <row r="3" spans="1:4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</row>
    <row r="4" spans="1:44" x14ac:dyDescent="0.25">
      <c r="A4" s="5" t="s">
        <v>55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14"/>
      <c r="X4" s="14"/>
      <c r="Y4" s="6">
        <v>2393</v>
      </c>
      <c r="Z4" s="6">
        <v>2393</v>
      </c>
      <c r="AA4" s="6">
        <v>2405.7932005855469</v>
      </c>
      <c r="AB4" s="6">
        <v>2385.1027897073577</v>
      </c>
      <c r="AC4" s="6">
        <v>2386.3559359588262</v>
      </c>
      <c r="AD4" s="6">
        <v>2369.60608</v>
      </c>
      <c r="AE4" s="6">
        <v>2318.2207899999999</v>
      </c>
      <c r="AF4" s="6">
        <v>2265.3005600000001</v>
      </c>
      <c r="AG4" s="6">
        <v>2283.9644600000001</v>
      </c>
      <c r="AH4" s="6">
        <v>10344.85944</v>
      </c>
      <c r="AL4" s="79"/>
      <c r="AM4" s="46"/>
      <c r="AN4" s="79"/>
      <c r="AO4" s="46"/>
      <c r="AQ4" s="46"/>
    </row>
    <row r="5" spans="1:44" x14ac:dyDescent="0.25">
      <c r="A5" s="5" t="s">
        <v>56</v>
      </c>
      <c r="B5" s="6">
        <v>8303.3909999999996</v>
      </c>
      <c r="C5" s="6">
        <v>10260.297</v>
      </c>
      <c r="D5" s="6">
        <v>11949.376</v>
      </c>
      <c r="E5" s="6">
        <v>12541.547</v>
      </c>
      <c r="F5" s="6">
        <v>13038.458000000001</v>
      </c>
      <c r="G5" s="6">
        <v>13740.385</v>
      </c>
      <c r="H5" s="6">
        <v>14196.504000000001</v>
      </c>
      <c r="I5" s="6">
        <v>14394.847</v>
      </c>
      <c r="J5" s="6">
        <v>15592.981</v>
      </c>
      <c r="K5" s="6">
        <v>16558.686000000002</v>
      </c>
      <c r="L5" s="6">
        <v>17406.164000000001</v>
      </c>
      <c r="M5" s="6">
        <v>18925.107</v>
      </c>
      <c r="N5" s="6">
        <v>21187.022000000001</v>
      </c>
      <c r="O5" s="6">
        <v>23671.37</v>
      </c>
      <c r="P5" s="6">
        <v>25706.510999999999</v>
      </c>
      <c r="Q5" s="6">
        <v>27686.135999999999</v>
      </c>
      <c r="R5" s="6">
        <v>29171.891</v>
      </c>
      <c r="S5" s="6">
        <v>31931</v>
      </c>
      <c r="T5" s="6">
        <v>32719.473999999998</v>
      </c>
      <c r="U5" s="6">
        <v>33990.082999999999</v>
      </c>
      <c r="V5" s="6">
        <v>34884.025000000001</v>
      </c>
      <c r="W5" s="6">
        <v>34909.271000000001</v>
      </c>
      <c r="X5" s="6">
        <v>34985.362999999998</v>
      </c>
      <c r="Y5" s="6">
        <v>34562.781000000003</v>
      </c>
      <c r="Z5" s="6">
        <v>33993.946629999999</v>
      </c>
      <c r="AA5" s="6">
        <v>34473.156999999999</v>
      </c>
      <c r="AB5" s="6">
        <v>33402.546000000002</v>
      </c>
      <c r="AC5" s="6">
        <v>31542.313999999998</v>
      </c>
      <c r="AD5" s="6">
        <v>30723.58093</v>
      </c>
      <c r="AE5" s="6">
        <v>29911.765219999997</v>
      </c>
      <c r="AF5" s="6">
        <v>28172.123250000001</v>
      </c>
      <c r="AG5" s="6">
        <v>26608.15119</v>
      </c>
      <c r="AH5" s="6">
        <v>26940.707340000001</v>
      </c>
      <c r="AL5" s="79"/>
      <c r="AM5" s="46"/>
      <c r="AN5" s="79"/>
      <c r="AO5" s="46"/>
    </row>
    <row r="6" spans="1:44" x14ac:dyDescent="0.25">
      <c r="A6" s="5" t="s">
        <v>57</v>
      </c>
      <c r="B6" s="6">
        <v>7124.814804716686</v>
      </c>
      <c r="C6" s="6">
        <v>8780.2241664469839</v>
      </c>
      <c r="D6" s="6">
        <v>9031.2004465909868</v>
      </c>
      <c r="E6" s="6">
        <v>9081.5929842659079</v>
      </c>
      <c r="F6" s="6">
        <v>9197.6695872957553</v>
      </c>
      <c r="G6" s="6">
        <v>11785</v>
      </c>
      <c r="H6" s="6">
        <v>12086</v>
      </c>
      <c r="I6" s="6">
        <v>12054.432729151153</v>
      </c>
      <c r="J6" s="6">
        <v>14251.397792250158</v>
      </c>
      <c r="K6" s="6">
        <v>14589.724653569112</v>
      </c>
      <c r="L6" s="6">
        <v>14728.034742555288</v>
      </c>
      <c r="M6" s="6">
        <v>15509.418243893002</v>
      </c>
      <c r="N6" s="6">
        <v>15394.062072074248</v>
      </c>
      <c r="O6" s="6">
        <v>15096.92037500008</v>
      </c>
      <c r="P6" s="6">
        <v>15330.438818803548</v>
      </c>
      <c r="Q6" s="6">
        <v>15063.330518711047</v>
      </c>
      <c r="R6" s="6">
        <v>14200.382449634206</v>
      </c>
      <c r="S6" s="6">
        <v>13270.359334872068</v>
      </c>
      <c r="T6" s="6">
        <v>12137.382690977074</v>
      </c>
      <c r="U6" s="6">
        <v>11407.820044072409</v>
      </c>
      <c r="V6" s="6">
        <v>10685.502909060671</v>
      </c>
      <c r="W6" s="6">
        <v>9492.8794893018148</v>
      </c>
      <c r="X6" s="6">
        <v>8920.7502371337632</v>
      </c>
      <c r="Y6" s="6">
        <v>19905.487576093063</v>
      </c>
      <c r="Z6" s="6">
        <v>18438.838589081824</v>
      </c>
      <c r="AA6" s="6">
        <v>17115.339930849954</v>
      </c>
      <c r="AB6" s="6">
        <v>16478.126617184742</v>
      </c>
      <c r="AC6" s="6">
        <v>15763.905943393365</v>
      </c>
      <c r="AD6" s="6">
        <v>14694.07674</v>
      </c>
      <c r="AE6" s="6">
        <v>13734.541640000001</v>
      </c>
      <c r="AF6" s="6">
        <v>13261.210550000002</v>
      </c>
      <c r="AG6" s="6">
        <v>11654.96694</v>
      </c>
      <c r="AH6" s="6">
        <v>12647.71753</v>
      </c>
      <c r="AL6" s="79"/>
      <c r="AM6" s="46"/>
      <c r="AN6" s="79"/>
      <c r="AO6" s="46"/>
      <c r="AQ6" s="46"/>
    </row>
    <row r="7" spans="1:44" x14ac:dyDescent="0.25">
      <c r="A7" s="5" t="s">
        <v>58</v>
      </c>
      <c r="B7" s="6">
        <v>5363.0527899999997</v>
      </c>
      <c r="C7" s="6">
        <v>5363.0527899999997</v>
      </c>
      <c r="D7" s="6">
        <v>5363.0527899999997</v>
      </c>
      <c r="E7" s="6">
        <v>1249.8480300000001</v>
      </c>
      <c r="F7" s="6">
        <v>1331.4360900000001</v>
      </c>
      <c r="G7" s="6">
        <v>1314.2082800000001</v>
      </c>
      <c r="H7" s="6">
        <v>1367.4020800000001</v>
      </c>
      <c r="I7" s="6">
        <v>1972.921393863109</v>
      </c>
      <c r="J7" s="6">
        <v>1983.3556691045628</v>
      </c>
      <c r="K7" s="6">
        <v>2029.1986782186718</v>
      </c>
      <c r="L7" s="6">
        <v>2134.1669891736697</v>
      </c>
      <c r="M7" s="6">
        <v>1516.3071825045704</v>
      </c>
      <c r="N7" s="6">
        <v>1595.9762687669242</v>
      </c>
      <c r="O7" s="6">
        <v>1519.0083600250036</v>
      </c>
      <c r="P7" s="6">
        <v>1514.6941070281375</v>
      </c>
      <c r="Q7" s="6">
        <v>1334.9145287598551</v>
      </c>
      <c r="R7" s="6">
        <v>1344.176956453264</v>
      </c>
      <c r="S7" s="6">
        <v>1357.2238525624832</v>
      </c>
      <c r="T7" s="6">
        <v>1275.4655002381319</v>
      </c>
      <c r="U7" s="6">
        <v>2812.8944403936084</v>
      </c>
      <c r="V7" s="6">
        <v>2404.4236656326561</v>
      </c>
      <c r="W7" s="6">
        <v>2571.2667518767312</v>
      </c>
      <c r="X7" s="6">
        <v>2649.4433281859219</v>
      </c>
      <c r="Y7" s="6">
        <v>3668.2178953076436</v>
      </c>
      <c r="Z7" s="6">
        <v>3674.3638132866076</v>
      </c>
      <c r="AA7" s="6">
        <v>3681.428216727264</v>
      </c>
      <c r="AB7" s="6">
        <v>3809.7589652248603</v>
      </c>
      <c r="AC7" s="6">
        <v>6281.263189708824</v>
      </c>
      <c r="AD7" s="6">
        <v>6228.7630699999991</v>
      </c>
      <c r="AE7" s="6">
        <v>5553.9389600000004</v>
      </c>
      <c r="AF7" s="6">
        <v>5073.7789599999987</v>
      </c>
      <c r="AG7" s="6">
        <v>4554.1714400000001</v>
      </c>
      <c r="AH7" s="6">
        <v>3767.5285400000002</v>
      </c>
      <c r="AL7" s="79"/>
      <c r="AM7" s="46"/>
      <c r="AN7" s="79"/>
      <c r="AO7" s="46"/>
      <c r="AQ7" s="46"/>
      <c r="AR7" s="46"/>
    </row>
    <row r="8" spans="1:44" x14ac:dyDescent="0.25">
      <c r="A8" s="5" t="s">
        <v>59</v>
      </c>
      <c r="B8" s="6">
        <v>753.63922152560087</v>
      </c>
      <c r="C8" s="6">
        <v>814.49021348677434</v>
      </c>
      <c r="D8" s="6">
        <v>952.2269184620385</v>
      </c>
      <c r="E8" s="6">
        <v>1306.0211195728164</v>
      </c>
      <c r="F8" s="6">
        <v>1421.6024943144673</v>
      </c>
      <c r="G8" s="6">
        <v>1357</v>
      </c>
      <c r="H8" s="6">
        <v>1229.1174059352559</v>
      </c>
      <c r="I8" s="6">
        <v>1317.4651823688423</v>
      </c>
      <c r="J8" s="6">
        <v>1235.2217554069587</v>
      </c>
      <c r="K8" s="6">
        <v>1229.5819457819932</v>
      </c>
      <c r="L8" s="6">
        <v>1194.1704458656395</v>
      </c>
      <c r="M8" s="6">
        <v>1128.9040462824707</v>
      </c>
      <c r="N8" s="6">
        <v>1093.2230601196813</v>
      </c>
      <c r="O8" s="6">
        <v>1317.4297771256681</v>
      </c>
      <c r="P8" s="6">
        <v>1225.5276626174757</v>
      </c>
      <c r="Q8" s="6">
        <v>1234.1662134693104</v>
      </c>
      <c r="R8" s="6">
        <v>1689.2505492314849</v>
      </c>
      <c r="S8" s="6">
        <v>1824.2223746453403</v>
      </c>
      <c r="T8" s="6">
        <v>1848.1081800914635</v>
      </c>
      <c r="U8" s="6">
        <v>2751.9109894955036</v>
      </c>
      <c r="V8" s="6">
        <v>3066.1503333615692</v>
      </c>
      <c r="W8" s="6">
        <v>2935.1463620075415</v>
      </c>
      <c r="X8" s="6">
        <v>2853.6231220623954</v>
      </c>
      <c r="Y8" s="6">
        <v>2785.759931268718</v>
      </c>
      <c r="Z8" s="6">
        <v>2860.6750385327978</v>
      </c>
      <c r="AA8" s="6">
        <v>2943.4709040782145</v>
      </c>
      <c r="AB8" s="6">
        <v>3239.1574161843828</v>
      </c>
      <c r="AC8" s="6">
        <v>3089.9919697287237</v>
      </c>
      <c r="AD8" s="6">
        <v>3057.4649100000001</v>
      </c>
      <c r="AE8" s="6">
        <v>3109.3398900000002</v>
      </c>
      <c r="AF8" s="6">
        <v>3108.2226900000001</v>
      </c>
      <c r="AG8" s="6">
        <v>3557.7904100000001</v>
      </c>
      <c r="AH8" s="6">
        <v>3348.6007200000004</v>
      </c>
      <c r="AL8" s="79"/>
      <c r="AM8" s="46"/>
      <c r="AN8" s="79"/>
      <c r="AO8" s="46"/>
      <c r="AQ8" s="46"/>
      <c r="AR8" s="46"/>
    </row>
    <row r="9" spans="1:44" x14ac:dyDescent="0.25">
      <c r="A9" s="5" t="s">
        <v>60</v>
      </c>
      <c r="B9" s="52">
        <v>10475.109654943388</v>
      </c>
      <c r="C9" s="52">
        <v>11162.640349617935</v>
      </c>
      <c r="D9" s="52">
        <v>12175.132956431513</v>
      </c>
      <c r="E9" s="52">
        <v>11747.905994664317</v>
      </c>
      <c r="F9" s="52">
        <v>10888.236998066712</v>
      </c>
      <c r="G9" s="52">
        <v>10723.302676322</v>
      </c>
      <c r="H9" s="52">
        <v>12603.976858320893</v>
      </c>
      <c r="I9" s="52">
        <v>12049.606773541949</v>
      </c>
      <c r="J9" s="52">
        <v>11877.660504397678</v>
      </c>
      <c r="K9" s="52">
        <v>12197.586467887792</v>
      </c>
      <c r="L9" s="52">
        <v>11569.31234063653</v>
      </c>
      <c r="M9" s="52">
        <v>11129.485994809576</v>
      </c>
      <c r="N9" s="52">
        <v>10725.092988304386</v>
      </c>
      <c r="O9" s="52">
        <v>12491.741613938877</v>
      </c>
      <c r="P9" s="52">
        <v>14089.982056967439</v>
      </c>
      <c r="Q9" s="52">
        <v>16348.192981183009</v>
      </c>
      <c r="R9" s="52">
        <v>17539.904310661288</v>
      </c>
      <c r="S9" s="52">
        <v>19014.340136921302</v>
      </c>
      <c r="T9" s="52">
        <v>22712.98493337143</v>
      </c>
      <c r="U9" s="52">
        <v>23873.454706485332</v>
      </c>
      <c r="V9" s="52">
        <v>23502.827043988262</v>
      </c>
      <c r="W9" s="52">
        <v>25469.089630989034</v>
      </c>
      <c r="X9" s="52">
        <v>23946.334281064399</v>
      </c>
      <c r="Y9" s="52">
        <v>25498.400036678464</v>
      </c>
      <c r="Z9" s="52">
        <v>26543.906656831845</v>
      </c>
      <c r="AA9" s="52">
        <v>31800.142224773124</v>
      </c>
      <c r="AB9" s="52">
        <v>30161.637142603293</v>
      </c>
      <c r="AC9" s="52">
        <v>30795.170193713606</v>
      </c>
      <c r="AD9" s="52">
        <v>29666.09102</v>
      </c>
      <c r="AE9" s="52">
        <v>28341.50722</v>
      </c>
      <c r="AF9" s="52">
        <v>29395.781939999997</v>
      </c>
      <c r="AG9" s="52">
        <v>32045.015269999996</v>
      </c>
      <c r="AH9" s="52">
        <v>32139.828860000001</v>
      </c>
      <c r="AL9" s="79"/>
      <c r="AM9" s="46"/>
      <c r="AN9" s="79"/>
      <c r="AO9" s="46"/>
      <c r="AQ9" s="46"/>
    </row>
    <row r="10" spans="1:44" x14ac:dyDescent="0.25">
      <c r="A10" s="5" t="s">
        <v>61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20915.354667484717</v>
      </c>
      <c r="S10" s="6">
        <v>20935.78168828828</v>
      </c>
      <c r="T10" s="6">
        <v>24333.662610703977</v>
      </c>
      <c r="U10" s="6">
        <v>23933.819242189482</v>
      </c>
      <c r="V10" s="6">
        <v>23259.428889260169</v>
      </c>
      <c r="W10" s="6">
        <v>24446.060818770984</v>
      </c>
      <c r="X10" s="6">
        <v>24203.347280006881</v>
      </c>
      <c r="Y10" s="6">
        <v>25091.985240443504</v>
      </c>
      <c r="Z10" s="6">
        <v>23695.629067204289</v>
      </c>
      <c r="AA10" s="6">
        <v>23008.61829709103</v>
      </c>
      <c r="AB10" s="6">
        <v>22514.660241964168</v>
      </c>
      <c r="AC10" s="6">
        <v>18934.533866241141</v>
      </c>
      <c r="AD10" s="6">
        <v>18831.943729999999</v>
      </c>
      <c r="AE10" s="6">
        <v>18031.431909999999</v>
      </c>
      <c r="AF10" s="6">
        <v>17142.762730000002</v>
      </c>
      <c r="AG10" s="6">
        <v>21415.989870000001</v>
      </c>
      <c r="AH10" s="6">
        <v>20722.50649</v>
      </c>
      <c r="AL10" s="79"/>
      <c r="AM10" s="46"/>
      <c r="AN10" s="79"/>
      <c r="AO10" s="46"/>
      <c r="AQ10" s="79"/>
    </row>
    <row r="11" spans="1:44" x14ac:dyDescent="0.25">
      <c r="A11" s="5" t="s">
        <v>62</v>
      </c>
      <c r="B11" s="6">
        <v>6.0902169478954198</v>
      </c>
      <c r="C11" s="6">
        <v>5.7412445270339063</v>
      </c>
      <c r="D11" s="6">
        <v>13.147224463582919</v>
      </c>
      <c r="E11" s="6">
        <v>12.208174594165058</v>
      </c>
      <c r="F11" s="6">
        <v>12.48691650945678</v>
      </c>
      <c r="G11" s="6">
        <v>3.3509370225362902</v>
      </c>
      <c r="H11" s="6">
        <v>2.9458660903908491</v>
      </c>
      <c r="I11" s="6">
        <v>2.2438132250580045</v>
      </c>
      <c r="J11" s="6">
        <v>1.74213067154868</v>
      </c>
      <c r="K11" s="6">
        <v>1.2536139263145343</v>
      </c>
      <c r="L11" s="6">
        <v>0.76057246067782147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5" t="s">
        <v>63</v>
      </c>
      <c r="AD11" s="65" t="s">
        <v>63</v>
      </c>
      <c r="AE11" s="65" t="s">
        <v>63</v>
      </c>
      <c r="AF11" s="65" t="s">
        <v>63</v>
      </c>
      <c r="AG11" s="65" t="s">
        <v>63</v>
      </c>
      <c r="AH11" s="65">
        <v>100000</v>
      </c>
      <c r="AL11" s="79"/>
      <c r="AM11" s="46"/>
      <c r="AO11" s="46"/>
      <c r="AQ11" s="46"/>
      <c r="AR11" s="46"/>
    </row>
    <row r="12" spans="1:44" x14ac:dyDescent="0.25">
      <c r="A12" s="9" t="s">
        <v>64</v>
      </c>
      <c r="B12" s="57">
        <v>32026.097688133574</v>
      </c>
      <c r="C12" s="57">
        <v>36386.445764078722</v>
      </c>
      <c r="D12" s="57">
        <v>39484.136335948118</v>
      </c>
      <c r="E12" s="57">
        <v>35939.123303097207</v>
      </c>
      <c r="F12" s="57">
        <v>35889.890086186388</v>
      </c>
      <c r="G12" s="57">
        <v>38923</v>
      </c>
      <c r="H12" s="57">
        <v>41484</v>
      </c>
      <c r="I12" s="57">
        <v>41791.51689215011</v>
      </c>
      <c r="J12" s="57">
        <v>44942.358851830904</v>
      </c>
      <c r="K12" s="57">
        <v>46606.031359383887</v>
      </c>
      <c r="L12" s="57">
        <v>47032</v>
      </c>
      <c r="M12" s="57">
        <v>48209.416117702902</v>
      </c>
      <c r="N12" s="57">
        <v>49995.376376407301</v>
      </c>
      <c r="O12" s="57">
        <v>54097</v>
      </c>
      <c r="P12" s="57">
        <v>57869</v>
      </c>
      <c r="Q12" s="57">
        <v>61666.740230613759</v>
      </c>
      <c r="R12" s="57">
        <v>84860</v>
      </c>
      <c r="S12" s="57">
        <v>88332</v>
      </c>
      <c r="T12" s="57">
        <v>95027.077904377831</v>
      </c>
      <c r="U12" s="57">
        <v>98769.982411247212</v>
      </c>
      <c r="V12" s="57">
        <v>97802.35783178467</v>
      </c>
      <c r="W12" s="57">
        <v>99823.71404268402</v>
      </c>
      <c r="X12" s="57">
        <v>97558.8612379064</v>
      </c>
      <c r="Y12" s="57">
        <v>113905.63212807162</v>
      </c>
      <c r="Z12" s="57">
        <v>111600.35941320703</v>
      </c>
      <c r="AA12" s="57">
        <v>115427.9497824218</v>
      </c>
      <c r="AB12" s="57">
        <v>111990.98928147773</v>
      </c>
      <c r="AC12" s="57">
        <v>108793.53517740585</v>
      </c>
      <c r="AD12" s="57">
        <v>105571.52648</v>
      </c>
      <c r="AE12" s="57">
        <v>101000.74563</v>
      </c>
      <c r="AF12" s="57">
        <v>98419.180680000005</v>
      </c>
      <c r="AG12" s="57">
        <v>102120.04958000001</v>
      </c>
      <c r="AH12" s="57">
        <v>209911.74892000001</v>
      </c>
      <c r="AK12" s="46"/>
      <c r="AL12" s="46"/>
      <c r="AM12" s="46"/>
      <c r="AN12" s="79"/>
      <c r="AO12" s="46"/>
    </row>
    <row r="13" spans="1:44" x14ac:dyDescent="0.2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M13" s="46"/>
      <c r="AO13" s="46"/>
    </row>
    <row r="14" spans="1:44" x14ac:dyDescent="0.25">
      <c r="A14" s="5" t="s">
        <v>65</v>
      </c>
      <c r="B14" s="48">
        <v>37656.292240000002</v>
      </c>
      <c r="C14" s="48">
        <v>40484.396380000006</v>
      </c>
      <c r="D14" s="48">
        <v>45018.339339999999</v>
      </c>
      <c r="E14" s="48">
        <v>41100.212789999998</v>
      </c>
      <c r="F14" s="48">
        <v>40402.998960000004</v>
      </c>
      <c r="G14" s="48">
        <v>37426.727180000002</v>
      </c>
      <c r="H14" s="48">
        <v>36592.917780000003</v>
      </c>
      <c r="I14" s="48">
        <v>52043.66678</v>
      </c>
      <c r="J14" s="48">
        <v>47972.423770000001</v>
      </c>
      <c r="K14" s="48">
        <v>47748.789690000005</v>
      </c>
      <c r="L14" s="48">
        <v>47410.979930000001</v>
      </c>
      <c r="M14" s="48">
        <v>43789.233939999991</v>
      </c>
      <c r="N14" s="48">
        <v>46042.543249999988</v>
      </c>
      <c r="O14" s="48">
        <v>46333.253269999994</v>
      </c>
      <c r="P14" s="48">
        <v>44211.116260000003</v>
      </c>
      <c r="Q14" s="48">
        <v>42678.726060000001</v>
      </c>
      <c r="R14" s="48">
        <v>42810.310600000004</v>
      </c>
      <c r="S14" s="48">
        <v>44147.591690000016</v>
      </c>
      <c r="T14" s="48">
        <v>46754.873790000012</v>
      </c>
      <c r="U14" s="48">
        <v>53066.96437999999</v>
      </c>
      <c r="V14" s="48">
        <v>57445.676790000005</v>
      </c>
      <c r="W14" s="48">
        <v>62717.577769999982</v>
      </c>
      <c r="X14" s="48">
        <v>63932.737070000003</v>
      </c>
      <c r="Y14" s="48">
        <v>61954.583479999994</v>
      </c>
      <c r="Z14" s="48">
        <v>60808.535498321908</v>
      </c>
      <c r="AA14" s="48">
        <v>45470.922026457985</v>
      </c>
      <c r="AB14" s="48">
        <v>51895.539603934572</v>
      </c>
      <c r="AC14" s="48">
        <v>54943.357169540381</v>
      </c>
      <c r="AD14" s="48">
        <v>62743.243299999995</v>
      </c>
      <c r="AE14" s="48">
        <v>63956.620270000007</v>
      </c>
      <c r="AF14" s="48">
        <v>88681.479000000007</v>
      </c>
      <c r="AG14" s="48">
        <v>102090.55295</v>
      </c>
      <c r="AH14" s="48">
        <v>126914.2972</v>
      </c>
      <c r="AI14" s="46"/>
      <c r="AJ14" s="46"/>
      <c r="AK14" s="46"/>
      <c r="AL14" s="46"/>
      <c r="AM14" s="46"/>
      <c r="AN14" s="79"/>
      <c r="AO14" s="46"/>
    </row>
    <row r="15" spans="1:44" x14ac:dyDescent="0.25">
      <c r="A15" s="5" t="s">
        <v>66</v>
      </c>
      <c r="B15" s="6">
        <v>40257.751032820321</v>
      </c>
      <c r="C15" s="6">
        <v>54423.74942852051</v>
      </c>
      <c r="D15" s="6">
        <v>52537.254578452979</v>
      </c>
      <c r="E15" s="6">
        <v>48938.412919741175</v>
      </c>
      <c r="F15" s="6">
        <v>35762.345975426884</v>
      </c>
      <c r="G15" s="6">
        <v>54434.829873710856</v>
      </c>
      <c r="H15" s="6">
        <v>52922.707306531534</v>
      </c>
      <c r="I15" s="6">
        <v>54772.406204176339</v>
      </c>
      <c r="J15" s="6">
        <v>42004.160784542364</v>
      </c>
      <c r="K15" s="6">
        <v>48320.334324549898</v>
      </c>
      <c r="L15" s="6">
        <v>56577.686211524473</v>
      </c>
      <c r="M15" s="6">
        <v>48581.919321145637</v>
      </c>
      <c r="N15" s="6">
        <v>53940.237685314962</v>
      </c>
      <c r="O15" s="6">
        <v>55523.337979849981</v>
      </c>
      <c r="P15" s="6">
        <v>76651.012565880388</v>
      </c>
      <c r="Q15" s="6">
        <v>51783.858862864719</v>
      </c>
      <c r="R15" s="6">
        <v>48415.067947703901</v>
      </c>
      <c r="S15" s="6">
        <v>58377.854752708874</v>
      </c>
      <c r="T15" s="6">
        <v>64962.233100776895</v>
      </c>
      <c r="U15" s="6">
        <v>64518.676262770066</v>
      </c>
      <c r="V15" s="6">
        <v>59124.823784231419</v>
      </c>
      <c r="W15" s="6">
        <v>62645.587586971247</v>
      </c>
      <c r="X15" s="6">
        <v>96249.68917037567</v>
      </c>
      <c r="Y15" s="6">
        <v>88034.492131355029</v>
      </c>
      <c r="Z15" s="6">
        <v>135217.26771434268</v>
      </c>
      <c r="AA15" s="6">
        <v>126201.66540739789</v>
      </c>
      <c r="AB15" s="6">
        <v>131169.70273590923</v>
      </c>
      <c r="AC15" s="6">
        <v>141748.05023890515</v>
      </c>
      <c r="AD15" s="6">
        <v>154301.40046</v>
      </c>
      <c r="AE15" s="6">
        <v>186601.27135</v>
      </c>
      <c r="AF15" s="6">
        <v>183452.52267999999</v>
      </c>
      <c r="AG15" s="6">
        <v>175119.98093000002</v>
      </c>
      <c r="AH15" s="6">
        <v>176167.43337000001</v>
      </c>
      <c r="AK15" s="46"/>
      <c r="AL15" s="46"/>
      <c r="AM15" s="46"/>
      <c r="AN15" s="79"/>
      <c r="AO15" s="46"/>
    </row>
    <row r="16" spans="1:44" x14ac:dyDescent="0.25">
      <c r="A16" s="5" t="s">
        <v>67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340.959</v>
      </c>
      <c r="AA16" s="6">
        <v>0</v>
      </c>
      <c r="AB16" s="6">
        <v>284.20600000000002</v>
      </c>
      <c r="AC16" s="6">
        <v>0</v>
      </c>
      <c r="AD16" s="6">
        <v>244.88863000000001</v>
      </c>
      <c r="AE16" s="6">
        <v>0</v>
      </c>
      <c r="AF16" s="6">
        <v>566.92461000000003</v>
      </c>
      <c r="AG16" s="6">
        <v>267.48054999999999</v>
      </c>
      <c r="AH16" s="6">
        <v>0</v>
      </c>
      <c r="AM16" s="46"/>
      <c r="AN16" s="79"/>
      <c r="AO16" s="46"/>
    </row>
    <row r="17" spans="1:45" x14ac:dyDescent="0.25">
      <c r="A17" s="5" t="s">
        <v>68</v>
      </c>
      <c r="B17" s="48">
        <v>5199.0686523423847</v>
      </c>
      <c r="C17" s="48">
        <v>5115.5961246731358</v>
      </c>
      <c r="D17" s="48">
        <v>3291.884578632943</v>
      </c>
      <c r="E17" s="48">
        <v>3176.9163031121111</v>
      </c>
      <c r="F17" s="48">
        <v>4439.9107617118543</v>
      </c>
      <c r="G17" s="48">
        <v>5160.4248994447707</v>
      </c>
      <c r="H17" s="48">
        <v>4429.7240671246363</v>
      </c>
      <c r="I17" s="48">
        <v>4941.1193519933131</v>
      </c>
      <c r="J17" s="48">
        <v>5396.6339798391991</v>
      </c>
      <c r="K17" s="48">
        <v>5988.8548041712183</v>
      </c>
      <c r="L17" s="48">
        <v>5392.1922981794451</v>
      </c>
      <c r="M17" s="48">
        <v>7843.7276913660835</v>
      </c>
      <c r="N17" s="48">
        <v>7106.4348285703036</v>
      </c>
      <c r="O17" s="48">
        <v>7376.6973676153611</v>
      </c>
      <c r="P17" s="48">
        <v>6639.8749929992618</v>
      </c>
      <c r="Q17" s="48">
        <v>7155</v>
      </c>
      <c r="R17" s="48">
        <v>7855.9082620667295</v>
      </c>
      <c r="S17" s="48">
        <v>8917.0179936914446</v>
      </c>
      <c r="T17" s="48">
        <v>8519.9345780231743</v>
      </c>
      <c r="U17" s="48">
        <v>11358.935172257177</v>
      </c>
      <c r="V17" s="48">
        <v>9280.3556805127319</v>
      </c>
      <c r="W17" s="48">
        <v>9535.1275151138288</v>
      </c>
      <c r="X17" s="48">
        <v>7290.3049327116987</v>
      </c>
      <c r="Y17" s="48">
        <v>9372.4293622275327</v>
      </c>
      <c r="Z17" s="48">
        <v>10692.918767193538</v>
      </c>
      <c r="AA17" s="48">
        <v>13815.771978744377</v>
      </c>
      <c r="AB17" s="48">
        <v>10241.375438760619</v>
      </c>
      <c r="AC17" s="48">
        <v>11951.231867281671</v>
      </c>
      <c r="AD17" s="48">
        <v>12920.798119999999</v>
      </c>
      <c r="AE17" s="48">
        <v>15120.932290000001</v>
      </c>
      <c r="AF17" s="48">
        <v>13337.80257</v>
      </c>
      <c r="AG17" s="48">
        <v>17539.479530000001</v>
      </c>
      <c r="AH17" s="48">
        <v>18121.478220000005</v>
      </c>
      <c r="AM17" s="46"/>
      <c r="AN17" s="79"/>
      <c r="AO17" s="46"/>
    </row>
    <row r="18" spans="1:45" x14ac:dyDescent="0.25">
      <c r="A18" s="7" t="s">
        <v>69</v>
      </c>
      <c r="B18" s="49">
        <v>25278.651110980183</v>
      </c>
      <c r="C18" s="49">
        <v>25360.32606368983</v>
      </c>
      <c r="D18" s="49">
        <v>29215.385286462912</v>
      </c>
      <c r="E18" s="49">
        <v>29292.544746378309</v>
      </c>
      <c r="F18" s="49">
        <v>38954.795864654698</v>
      </c>
      <c r="G18" s="49">
        <v>23626.306317490558</v>
      </c>
      <c r="H18" s="49">
        <v>29272.36797293093</v>
      </c>
      <c r="I18" s="49">
        <v>21135.06359138295</v>
      </c>
      <c r="J18" s="49">
        <v>27878.217213284286</v>
      </c>
      <c r="K18" s="49">
        <v>23323.506754391678</v>
      </c>
      <c r="L18" s="49">
        <v>26072.762031509174</v>
      </c>
      <c r="M18" s="49">
        <v>36694.783981502253</v>
      </c>
      <c r="N18" s="49">
        <v>32193.210166063542</v>
      </c>
      <c r="O18" s="49">
        <v>107008.91285139396</v>
      </c>
      <c r="P18" s="49">
        <v>95001.563122423642</v>
      </c>
      <c r="Q18" s="49">
        <v>103876.37248940887</v>
      </c>
      <c r="R18" s="49">
        <v>97786.770206169545</v>
      </c>
      <c r="S18" s="49">
        <v>87915.86953989834</v>
      </c>
      <c r="T18" s="49">
        <v>86724.967670941958</v>
      </c>
      <c r="U18" s="49">
        <v>90644.639318812886</v>
      </c>
      <c r="V18" s="49">
        <v>124291.22144265599</v>
      </c>
      <c r="W18" s="49">
        <v>124354.25929807586</v>
      </c>
      <c r="X18" s="49">
        <v>214825.61038967894</v>
      </c>
      <c r="Y18" s="49">
        <v>242547.11644701552</v>
      </c>
      <c r="Z18" s="49">
        <v>196795.17528088074</v>
      </c>
      <c r="AA18" s="49">
        <v>227433.52357967454</v>
      </c>
      <c r="AB18" s="49">
        <v>246001.31203270721</v>
      </c>
      <c r="AC18" s="49">
        <v>279331</v>
      </c>
      <c r="AD18" s="49">
        <v>303558.09831000003</v>
      </c>
      <c r="AE18" s="49">
        <v>319849.88979000004</v>
      </c>
      <c r="AF18" s="49">
        <v>352800.82816000003</v>
      </c>
      <c r="AG18" s="49">
        <v>379103.55802999996</v>
      </c>
      <c r="AH18" s="49">
        <v>233259.60603999998</v>
      </c>
      <c r="AM18" s="46"/>
      <c r="AN18" s="79"/>
      <c r="AO18" s="46"/>
    </row>
    <row r="19" spans="1:45" x14ac:dyDescent="0.25">
      <c r="A19" s="2" t="s">
        <v>70</v>
      </c>
      <c r="B19" s="57">
        <v>108391.76303614289</v>
      </c>
      <c r="C19" s="57">
        <v>125384.06799688349</v>
      </c>
      <c r="D19" s="57">
        <v>130062.86378354883</v>
      </c>
      <c r="E19" s="57">
        <v>122508.08675923159</v>
      </c>
      <c r="F19" s="57">
        <v>119560.05156179346</v>
      </c>
      <c r="G19" s="57">
        <v>120648.28827064618</v>
      </c>
      <c r="H19" s="57">
        <v>123217.71712658711</v>
      </c>
      <c r="I19" s="57">
        <v>132892.25592755261</v>
      </c>
      <c r="J19" s="57">
        <v>123251.43574766585</v>
      </c>
      <c r="K19" s="57">
        <v>125381.4855731128</v>
      </c>
      <c r="L19" s="57">
        <v>135453.6204712131</v>
      </c>
      <c r="M19" s="57">
        <v>136909.66493401397</v>
      </c>
      <c r="N19" s="57">
        <v>139282.4259299488</v>
      </c>
      <c r="O19" s="57">
        <v>216242.20146885928</v>
      </c>
      <c r="P19" s="57">
        <v>222503.56694130329</v>
      </c>
      <c r="Q19" s="57">
        <v>205494</v>
      </c>
      <c r="R19" s="57">
        <v>196868.0570159402</v>
      </c>
      <c r="S19" s="57">
        <v>199359</v>
      </c>
      <c r="T19" s="57">
        <v>206962.00913974203</v>
      </c>
      <c r="U19" s="57">
        <v>219589.2151338401</v>
      </c>
      <c r="V19" s="57">
        <v>250142.07769740015</v>
      </c>
      <c r="W19" s="57">
        <v>259252.55217016093</v>
      </c>
      <c r="X19" s="57">
        <v>382298.34156276635</v>
      </c>
      <c r="Y19" s="57">
        <v>401908.62142059807</v>
      </c>
      <c r="Z19" s="57">
        <v>403854.85626073886</v>
      </c>
      <c r="AA19" s="57">
        <v>412921.88299227477</v>
      </c>
      <c r="AB19" s="57">
        <v>439592.13581131166</v>
      </c>
      <c r="AC19" s="57">
        <v>487973.09308585746</v>
      </c>
      <c r="AD19" s="57">
        <v>533768.42882000003</v>
      </c>
      <c r="AE19" s="57">
        <v>585528.81409</v>
      </c>
      <c r="AF19" s="57">
        <v>638839.55701999995</v>
      </c>
      <c r="AG19" s="57">
        <v>674121.05198999995</v>
      </c>
      <c r="AH19" s="57">
        <v>554462.81483000005</v>
      </c>
      <c r="AM19" s="46"/>
      <c r="AN19" s="79"/>
      <c r="AO19" s="46"/>
    </row>
    <row r="20" spans="1:45" x14ac:dyDescent="0.25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M20" s="46"/>
      <c r="AO20" s="46"/>
    </row>
    <row r="21" spans="1:45" ht="15.75" thickBot="1" x14ac:dyDescent="0.3">
      <c r="A21" s="11" t="s">
        <v>71</v>
      </c>
      <c r="B21" s="51">
        <v>140417.86072427646</v>
      </c>
      <c r="C21" s="51">
        <v>161770.5137609622</v>
      </c>
      <c r="D21" s="51">
        <v>169547.00011949695</v>
      </c>
      <c r="E21" s="51">
        <v>158447.21006232878</v>
      </c>
      <c r="F21" s="51">
        <v>155449.94164797984</v>
      </c>
      <c r="G21" s="51">
        <v>159571</v>
      </c>
      <c r="H21" s="51">
        <v>164702</v>
      </c>
      <c r="I21" s="51">
        <v>174683.77281970272</v>
      </c>
      <c r="J21" s="51">
        <v>168193.79459949676</v>
      </c>
      <c r="K21" s="51">
        <v>171987.51693249668</v>
      </c>
      <c r="L21" s="51">
        <v>182486.22956190491</v>
      </c>
      <c r="M21" s="51">
        <v>185119.08105171687</v>
      </c>
      <c r="N21" s="51">
        <v>189277.80230635611</v>
      </c>
      <c r="O21" s="51">
        <v>270338.67158269219</v>
      </c>
      <c r="P21" s="51">
        <v>280372</v>
      </c>
      <c r="Q21" s="51">
        <v>267161</v>
      </c>
      <c r="R21" s="51">
        <v>281728</v>
      </c>
      <c r="S21" s="51">
        <v>287691</v>
      </c>
      <c r="T21" s="51">
        <v>301989.08704411983</v>
      </c>
      <c r="U21" s="51">
        <v>318359.19754508731</v>
      </c>
      <c r="V21" s="51">
        <v>347944.43552918482</v>
      </c>
      <c r="W21" s="51">
        <v>359076.26621284493</v>
      </c>
      <c r="X21" s="51">
        <v>479857.20280067273</v>
      </c>
      <c r="Y21" s="51">
        <v>515814.25354866969</v>
      </c>
      <c r="Z21" s="51">
        <v>515455.2156739459</v>
      </c>
      <c r="AA21" s="51">
        <v>528349.83277469652</v>
      </c>
      <c r="AB21" s="51">
        <v>551583.12509278941</v>
      </c>
      <c r="AC21" s="51">
        <v>596766.62826326326</v>
      </c>
      <c r="AD21" s="51">
        <v>639339.95530000003</v>
      </c>
      <c r="AE21" s="51">
        <v>686529.55972000002</v>
      </c>
      <c r="AF21" s="51">
        <v>737258.73769999994</v>
      </c>
      <c r="AG21" s="51">
        <v>776241.10156999994</v>
      </c>
      <c r="AH21" s="51">
        <v>764374.56375000009</v>
      </c>
      <c r="AM21" s="46"/>
      <c r="AN21" s="79"/>
      <c r="AO21" s="46"/>
      <c r="AS21" s="79"/>
    </row>
    <row r="22" spans="1:45" x14ac:dyDescent="0.25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M22" s="46"/>
      <c r="AN22" s="79"/>
      <c r="AO22" s="46"/>
      <c r="AS22" s="46"/>
    </row>
    <row r="23" spans="1:45" x14ac:dyDescent="0.25">
      <c r="A23" s="2" t="s">
        <v>72</v>
      </c>
      <c r="B23" s="48">
        <v>94881.031041061768</v>
      </c>
      <c r="C23" s="48">
        <v>101064.11826661052</v>
      </c>
      <c r="D23" s="48">
        <v>106520.02797333716</v>
      </c>
      <c r="E23" s="48">
        <v>112405.41183195087</v>
      </c>
      <c r="F23" s="48">
        <v>111355.44894001386</v>
      </c>
      <c r="G23" s="48">
        <v>115749</v>
      </c>
      <c r="H23" s="48">
        <v>117902</v>
      </c>
      <c r="I23" s="48">
        <v>116270</v>
      </c>
      <c r="J23" s="48">
        <v>116131</v>
      </c>
      <c r="K23" s="48">
        <v>120255</v>
      </c>
      <c r="L23" s="48">
        <v>124222</v>
      </c>
      <c r="M23" s="48">
        <v>124953.34452541814</v>
      </c>
      <c r="N23" s="48">
        <v>125446.47819110352</v>
      </c>
      <c r="O23" s="48">
        <v>228352</v>
      </c>
      <c r="P23" s="48">
        <v>235843</v>
      </c>
      <c r="Q23" s="48">
        <v>221549</v>
      </c>
      <c r="R23" s="48">
        <v>214931</v>
      </c>
      <c r="S23" s="48">
        <v>219094</v>
      </c>
      <c r="T23" s="48">
        <v>225217.20278965522</v>
      </c>
      <c r="U23" s="48">
        <v>232204.55789552524</v>
      </c>
      <c r="V23" s="48">
        <v>234469.05149755153</v>
      </c>
      <c r="W23" s="48">
        <v>241960.94810811849</v>
      </c>
      <c r="X23" s="48">
        <v>386355.74933916132</v>
      </c>
      <c r="Y23" s="48">
        <v>402491.52674681105</v>
      </c>
      <c r="Z23" s="48">
        <v>406357.44392616086</v>
      </c>
      <c r="AA23" s="48">
        <v>414945.05187620845</v>
      </c>
      <c r="AB23" s="48">
        <v>430117.37498719065</v>
      </c>
      <c r="AC23" s="48">
        <v>458201.17188951815</v>
      </c>
      <c r="AD23" s="48">
        <v>493176.81676000002</v>
      </c>
      <c r="AE23" s="48">
        <v>523705.43591000017</v>
      </c>
      <c r="AF23" s="48">
        <v>548379.28498</v>
      </c>
      <c r="AG23" s="48">
        <v>583544.20080999995</v>
      </c>
      <c r="AH23" s="48">
        <v>591999.49219000014</v>
      </c>
      <c r="AI23" s="48"/>
      <c r="AM23" s="46"/>
      <c r="AN23" s="79"/>
      <c r="AO23" s="46"/>
      <c r="AS23" s="46"/>
    </row>
    <row r="24" spans="1:45" x14ac:dyDescent="0.25">
      <c r="A24" s="2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46"/>
      <c r="AM24" s="46"/>
      <c r="AN24" s="79"/>
      <c r="AO24" s="46"/>
      <c r="AQ24" s="46"/>
    </row>
    <row r="25" spans="1:45" x14ac:dyDescent="0.25">
      <c r="A25" s="5" t="s">
        <v>73</v>
      </c>
      <c r="B25" s="6">
        <v>10181.398479417381</v>
      </c>
      <c r="C25" s="6">
        <v>10851.364850607257</v>
      </c>
      <c r="D25" s="6">
        <v>10060.992576107721</v>
      </c>
      <c r="E25" s="6">
        <v>707.14547133481972</v>
      </c>
      <c r="F25" s="6">
        <v>837.76925600530649</v>
      </c>
      <c r="G25" s="6">
        <v>680.65359987919589</v>
      </c>
      <c r="H25" s="6">
        <v>763.97323819717417</v>
      </c>
      <c r="I25" s="6">
        <v>292.64240371229704</v>
      </c>
      <c r="J25" s="6">
        <v>267.41053908135785</v>
      </c>
      <c r="K25" s="6">
        <v>273.42703708119706</v>
      </c>
      <c r="L25" s="6">
        <v>279.60556781978278</v>
      </c>
      <c r="M25" s="6">
        <v>292.78555514929923</v>
      </c>
      <c r="N25" s="6">
        <v>322.78264821981924</v>
      </c>
      <c r="O25" s="6">
        <v>307.68954870814343</v>
      </c>
      <c r="P25" s="6">
        <v>274.10186238184326</v>
      </c>
      <c r="Q25" s="6">
        <v>278.63097197444898</v>
      </c>
      <c r="R25" s="6">
        <v>261.56217722049036</v>
      </c>
      <c r="S25" s="6">
        <v>263.98487374241341</v>
      </c>
      <c r="T25" s="6">
        <v>219.12521733389087</v>
      </c>
      <c r="U25" s="6">
        <v>310.12807079484759</v>
      </c>
      <c r="V25" s="6">
        <v>242.730342575935</v>
      </c>
      <c r="W25" s="6">
        <v>261.68874658785381</v>
      </c>
      <c r="X25" s="6">
        <v>338.43461830531356</v>
      </c>
      <c r="Y25" s="6">
        <v>448</v>
      </c>
      <c r="Z25" s="6">
        <v>430.84692348297335</v>
      </c>
      <c r="AA25" s="6">
        <v>467.57266640246746</v>
      </c>
      <c r="AB25" s="6">
        <v>375.653113466533</v>
      </c>
      <c r="AC25" s="6">
        <v>579.86202626028978</v>
      </c>
      <c r="AD25" s="6">
        <v>711.37662999999998</v>
      </c>
      <c r="AE25" s="6">
        <v>507.90810999999997</v>
      </c>
      <c r="AF25" s="6">
        <v>484.91647999999998</v>
      </c>
      <c r="AG25" s="6">
        <v>676.06140000000005</v>
      </c>
      <c r="AH25" s="6">
        <v>700.33421999999996</v>
      </c>
      <c r="AM25" s="46"/>
      <c r="AN25" s="79"/>
      <c r="AO25" s="46"/>
      <c r="AS25" s="79"/>
    </row>
    <row r="26" spans="1:45" x14ac:dyDescent="0.25">
      <c r="A26" s="5" t="s">
        <v>74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10000</v>
      </c>
      <c r="I26" s="6">
        <v>20000</v>
      </c>
      <c r="J26" s="6">
        <v>20000</v>
      </c>
      <c r="K26" s="6">
        <v>20000</v>
      </c>
      <c r="L26" s="6">
        <v>20000</v>
      </c>
      <c r="M26" s="6">
        <v>20000</v>
      </c>
      <c r="N26" s="6">
        <v>20000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/>
      <c r="AM26" s="46"/>
      <c r="AN26" s="79"/>
      <c r="AO26" s="46"/>
      <c r="AS26" s="79"/>
    </row>
    <row r="27" spans="1:45" x14ac:dyDescent="0.25">
      <c r="A27" s="5" t="s">
        <v>75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18012</v>
      </c>
      <c r="S27" s="6">
        <v>17870</v>
      </c>
      <c r="T27" s="6">
        <v>19375.033380523662</v>
      </c>
      <c r="U27" s="6">
        <v>19886.140310523664</v>
      </c>
      <c r="V27" s="6">
        <v>16367.45924</v>
      </c>
      <c r="W27" s="6">
        <v>18622.644176602109</v>
      </c>
      <c r="X27" s="6">
        <v>18866.440838129882</v>
      </c>
      <c r="Y27" s="6">
        <v>21003.515442896871</v>
      </c>
      <c r="Z27" s="6">
        <v>19128.944170000002</v>
      </c>
      <c r="AA27" s="6">
        <v>18581.307329999996</v>
      </c>
      <c r="AB27" s="6">
        <v>17739.568409999996</v>
      </c>
      <c r="AC27" s="6">
        <v>14281.29592</v>
      </c>
      <c r="AD27" s="6">
        <v>14305.820810000001</v>
      </c>
      <c r="AE27" s="6">
        <v>12231.999159999999</v>
      </c>
      <c r="AF27" s="6">
        <v>10975.06748</v>
      </c>
      <c r="AG27" s="6">
        <v>14860.850839999999</v>
      </c>
      <c r="AH27" s="6">
        <v>13627.88149</v>
      </c>
      <c r="AM27" s="46"/>
      <c r="AN27" s="79"/>
      <c r="AO27" s="46"/>
    </row>
    <row r="28" spans="1:45" x14ac:dyDescent="0.25">
      <c r="A28" s="9" t="s">
        <v>74</v>
      </c>
      <c r="B28" s="56">
        <v>10181.398479417381</v>
      </c>
      <c r="C28" s="56">
        <v>10851.364850607257</v>
      </c>
      <c r="D28" s="56">
        <v>10060.992576107721</v>
      </c>
      <c r="E28" s="56">
        <v>707.14547133481972</v>
      </c>
      <c r="F28" s="56">
        <v>837.76925600530649</v>
      </c>
      <c r="G28" s="56">
        <v>680.65359987919589</v>
      </c>
      <c r="H28" s="56">
        <v>10763.973238197173</v>
      </c>
      <c r="I28" s="56">
        <v>20292.642403712296</v>
      </c>
      <c r="J28" s="56">
        <v>20267.410539081357</v>
      </c>
      <c r="K28" s="56">
        <v>20273.427037081197</v>
      </c>
      <c r="L28" s="56">
        <v>20279.605567819784</v>
      </c>
      <c r="M28" s="56">
        <v>20292.785555149298</v>
      </c>
      <c r="N28" s="56">
        <v>20322.782648219818</v>
      </c>
      <c r="O28" s="56">
        <v>307.68954870814343</v>
      </c>
      <c r="P28" s="56">
        <v>274.10186238184326</v>
      </c>
      <c r="Q28" s="56">
        <v>278.63097197444898</v>
      </c>
      <c r="R28" s="56">
        <v>18274</v>
      </c>
      <c r="S28" s="56">
        <v>18134</v>
      </c>
      <c r="T28" s="56">
        <v>19594.158597857553</v>
      </c>
      <c r="U28" s="56">
        <v>20196.26838131851</v>
      </c>
      <c r="V28" s="56">
        <v>16610.189582575935</v>
      </c>
      <c r="W28" s="56">
        <v>18884.332923189962</v>
      </c>
      <c r="X28" s="56">
        <v>19204.875456435195</v>
      </c>
      <c r="Y28" s="56">
        <v>21452</v>
      </c>
      <c r="Z28" s="56">
        <v>19559.791093482974</v>
      </c>
      <c r="AA28" s="56">
        <v>19048.879996402462</v>
      </c>
      <c r="AB28" s="56">
        <v>18115.221523466531</v>
      </c>
      <c r="AC28" s="56">
        <v>14861.157946260289</v>
      </c>
      <c r="AD28" s="56">
        <v>15017.197440000002</v>
      </c>
      <c r="AE28" s="56">
        <v>12739.90727</v>
      </c>
      <c r="AF28" s="56">
        <v>11459.98396</v>
      </c>
      <c r="AG28" s="56">
        <v>15536.91224</v>
      </c>
      <c r="AH28" s="56">
        <v>14328.21571</v>
      </c>
      <c r="AM28" s="46"/>
      <c r="AN28" s="79"/>
      <c r="AO28" s="46"/>
    </row>
    <row r="29" spans="1:45" x14ac:dyDescent="0.2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M29" s="46"/>
      <c r="AN29" s="79"/>
      <c r="AO29" s="46"/>
    </row>
    <row r="30" spans="1:45" x14ac:dyDescent="0.25">
      <c r="A30" s="5" t="s">
        <v>76</v>
      </c>
      <c r="B30" s="6">
        <v>13406.068251843109</v>
      </c>
      <c r="C30" s="6">
        <v>15387.780029553329</v>
      </c>
      <c r="D30" s="6">
        <v>15425.112263913357</v>
      </c>
      <c r="E30" s="6">
        <v>6389.1844961040561</v>
      </c>
      <c r="F30" s="6">
        <v>9630.6373414388199</v>
      </c>
      <c r="G30" s="6">
        <v>12076.231270773456</v>
      </c>
      <c r="H30" s="6">
        <v>13178.285096442984</v>
      </c>
      <c r="I30" s="6">
        <v>15295.423507812646</v>
      </c>
      <c r="J30" s="6">
        <v>10183.443020913979</v>
      </c>
      <c r="K30" s="6">
        <v>10401.424914969595</v>
      </c>
      <c r="L30" s="6">
        <v>14514.137692276296</v>
      </c>
      <c r="M30" s="6">
        <v>13075.479024687505</v>
      </c>
      <c r="N30" s="6">
        <v>17017.023198153343</v>
      </c>
      <c r="O30" s="6">
        <v>16743.857449996936</v>
      </c>
      <c r="P30" s="6">
        <v>15274.910925010579</v>
      </c>
      <c r="Q30" s="6">
        <v>10423.855273853946</v>
      </c>
      <c r="R30" s="6">
        <v>10975.250470156561</v>
      </c>
      <c r="S30" s="6">
        <v>15540.231194238168</v>
      </c>
      <c r="T30" s="6">
        <v>17821.396627670729</v>
      </c>
      <c r="U30" s="6">
        <v>19738.284069582136</v>
      </c>
      <c r="V30" s="6">
        <v>14788.73793398441</v>
      </c>
      <c r="W30" s="6">
        <v>15008.913187920283</v>
      </c>
      <c r="X30" s="6">
        <v>19201.638889488047</v>
      </c>
      <c r="Y30" s="6">
        <v>22812.359316285656</v>
      </c>
      <c r="Z30" s="6">
        <v>26399.562631841698</v>
      </c>
      <c r="AA30" s="6">
        <v>24051.953094304721</v>
      </c>
      <c r="AB30" s="6">
        <v>26150.629519817856</v>
      </c>
      <c r="AC30" s="6">
        <v>28392.241795937818</v>
      </c>
      <c r="AD30" s="6">
        <v>29631.031149999999</v>
      </c>
      <c r="AE30" s="6">
        <v>37960.317900000002</v>
      </c>
      <c r="AF30" s="6">
        <v>42250.32015</v>
      </c>
      <c r="AG30" s="6">
        <v>34228.862119999998</v>
      </c>
      <c r="AH30" s="6">
        <v>36253.780920000005</v>
      </c>
      <c r="AK30" s="46"/>
      <c r="AL30" s="46"/>
      <c r="AM30" s="46"/>
      <c r="AN30" s="79"/>
      <c r="AO30" s="46"/>
    </row>
    <row r="31" spans="1:45" x14ac:dyDescent="0.25">
      <c r="A31" s="5" t="s">
        <v>77</v>
      </c>
      <c r="B31" s="6">
        <v>6758.2249047852156</v>
      </c>
      <c r="C31" s="6">
        <v>7727.4191853151415</v>
      </c>
      <c r="D31" s="6">
        <v>11144.286546568273</v>
      </c>
      <c r="E31" s="6">
        <v>9930.885338170041</v>
      </c>
      <c r="F31" s="6">
        <v>7601.2485031938941</v>
      </c>
      <c r="G31" s="6">
        <v>5236.3989871159547</v>
      </c>
      <c r="H31" s="6">
        <v>6484.0959674028209</v>
      </c>
      <c r="I31" s="6">
        <v>2785.6217576168215</v>
      </c>
      <c r="J31" s="6">
        <v>1770.8861951932788</v>
      </c>
      <c r="K31" s="6">
        <v>1318.2073265831643</v>
      </c>
      <c r="L31" s="6">
        <v>2000.084803480044</v>
      </c>
      <c r="M31" s="6">
        <v>3069.2574475173674</v>
      </c>
      <c r="N31" s="6">
        <v>2283.8222881051265</v>
      </c>
      <c r="O31" s="6">
        <v>2309.0446861174437</v>
      </c>
      <c r="P31" s="6">
        <v>4784.0428438613544</v>
      </c>
      <c r="Q31" s="6">
        <v>5043.013441928987</v>
      </c>
      <c r="R31" s="6">
        <v>3837.2225388265947</v>
      </c>
      <c r="S31" s="6">
        <v>2693.3528992169804</v>
      </c>
      <c r="T31" s="6">
        <v>3319.0975209850999</v>
      </c>
      <c r="U31" s="6">
        <v>3135.7065078291175</v>
      </c>
      <c r="V31" s="6">
        <v>4483.5141606270881</v>
      </c>
      <c r="W31" s="6">
        <v>3539.2868716936564</v>
      </c>
      <c r="X31" s="6">
        <v>5987.2301103113459</v>
      </c>
      <c r="Y31" s="6">
        <v>4976.3391816052554</v>
      </c>
      <c r="Z31" s="6">
        <v>5409.0351653607668</v>
      </c>
      <c r="AA31" s="6">
        <v>6108.1475571140991</v>
      </c>
      <c r="AB31" s="6">
        <v>11653.06553950813</v>
      </c>
      <c r="AC31" s="6">
        <v>17384.676297359005</v>
      </c>
      <c r="AD31" s="6">
        <v>25118.182280000001</v>
      </c>
      <c r="AE31" s="6">
        <v>33402.781450000002</v>
      </c>
      <c r="AF31" s="6">
        <v>57480.15595</v>
      </c>
      <c r="AG31" s="6">
        <v>43757.512149999995</v>
      </c>
      <c r="AH31" s="6">
        <v>38591.044419999998</v>
      </c>
      <c r="AL31" s="79"/>
      <c r="AM31" s="46"/>
      <c r="AN31" s="79"/>
      <c r="AO31" s="46"/>
    </row>
    <row r="32" spans="1:45" x14ac:dyDescent="0.25">
      <c r="A32" s="5" t="s">
        <v>78</v>
      </c>
      <c r="B32" s="48">
        <v>2703.5416242622341</v>
      </c>
      <c r="C32" s="48">
        <v>2547.4429301481118</v>
      </c>
      <c r="D32" s="48">
        <v>1413.9633697351348</v>
      </c>
      <c r="E32" s="48">
        <v>2294.6802337482209</v>
      </c>
      <c r="F32" s="48">
        <v>2088.4877620572743</v>
      </c>
      <c r="G32" s="48">
        <v>2129.6341496802575</v>
      </c>
      <c r="H32" s="48">
        <v>1623.4954229393916</v>
      </c>
      <c r="I32" s="48">
        <v>2260.3732833214617</v>
      </c>
      <c r="J32" s="48">
        <v>1875.445966190749</v>
      </c>
      <c r="K32" s="48">
        <v>2113.8656852502686</v>
      </c>
      <c r="L32" s="48">
        <v>1805.2299811225923</v>
      </c>
      <c r="M32" s="48">
        <v>2773.6602940091375</v>
      </c>
      <c r="N32" s="48">
        <v>3383.7519665675759</v>
      </c>
      <c r="O32" s="48">
        <v>2748.179995639804</v>
      </c>
      <c r="P32" s="48">
        <v>1974.5540151564596</v>
      </c>
      <c r="Q32" s="48">
        <v>2900.8871305443954</v>
      </c>
      <c r="R32" s="48">
        <v>3318.9530949159007</v>
      </c>
      <c r="S32" s="48">
        <v>2772.4100915573467</v>
      </c>
      <c r="T32" s="48">
        <v>2354.109093482622</v>
      </c>
      <c r="U32" s="48">
        <v>3761.3025097825857</v>
      </c>
      <c r="V32" s="48">
        <v>3304.3363722598192</v>
      </c>
      <c r="W32" s="48">
        <v>4073.0306097955781</v>
      </c>
      <c r="X32" s="48">
        <v>4767.0407179416552</v>
      </c>
      <c r="Y32" s="48">
        <v>8788.9076219110248</v>
      </c>
      <c r="Z32" s="48">
        <v>5028.7393337886651</v>
      </c>
      <c r="AA32" s="48">
        <v>9357.9473694684075</v>
      </c>
      <c r="AB32" s="48">
        <v>5440.6539776820327</v>
      </c>
      <c r="AC32" s="48">
        <v>7598.7336401927605</v>
      </c>
      <c r="AD32" s="48">
        <v>12557.17067</v>
      </c>
      <c r="AE32" s="48">
        <v>9690.3506199999993</v>
      </c>
      <c r="AF32" s="48">
        <v>4160.2233900000001</v>
      </c>
      <c r="AG32" s="48">
        <v>6454.6369699999996</v>
      </c>
      <c r="AH32" s="48">
        <v>10070.35053</v>
      </c>
      <c r="AL32" s="79"/>
      <c r="AM32" s="46"/>
      <c r="AN32" s="79"/>
      <c r="AO32" s="46"/>
    </row>
    <row r="33" spans="1:41" x14ac:dyDescent="0.25">
      <c r="A33" s="5" t="s">
        <v>79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M33" s="46"/>
      <c r="AN33" s="79"/>
      <c r="AO33" s="46"/>
    </row>
    <row r="34" spans="1:41" x14ac:dyDescent="0.25">
      <c r="A34" s="5" t="s">
        <v>80</v>
      </c>
      <c r="B34" s="6">
        <v>0</v>
      </c>
      <c r="C34" s="6">
        <v>10000</v>
      </c>
      <c r="D34" s="6">
        <v>9999.9059020581553</v>
      </c>
      <c r="E34" s="6">
        <v>10000</v>
      </c>
      <c r="F34" s="6">
        <v>10000</v>
      </c>
      <c r="G34" s="6">
        <v>10000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40000</v>
      </c>
      <c r="W34" s="6">
        <v>40000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L34" s="79"/>
      <c r="AM34" s="46"/>
      <c r="AO34" s="46"/>
    </row>
    <row r="35" spans="1:41" x14ac:dyDescent="0.25">
      <c r="A35" s="5" t="s">
        <v>81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3208</v>
      </c>
      <c r="S35" s="6">
        <v>3732</v>
      </c>
      <c r="T35" s="6">
        <v>4716</v>
      </c>
      <c r="U35" s="6">
        <v>4044.4569999999999</v>
      </c>
      <c r="V35" s="6">
        <v>3647</v>
      </c>
      <c r="W35" s="6">
        <v>4156.9560000000001</v>
      </c>
      <c r="X35" s="6">
        <v>4394.3</v>
      </c>
      <c r="Y35" s="6">
        <v>5519.558</v>
      </c>
      <c r="Z35" s="6">
        <v>5971.6</v>
      </c>
      <c r="AA35" s="6">
        <v>5849.3249999999998</v>
      </c>
      <c r="AB35" s="6">
        <v>5780</v>
      </c>
      <c r="AC35" s="6">
        <v>5594.3450000000003</v>
      </c>
      <c r="AD35" s="6">
        <v>5586.8509999999997</v>
      </c>
      <c r="AE35" s="6">
        <v>5111.674</v>
      </c>
      <c r="AF35" s="6">
        <v>4576.1465499999995</v>
      </c>
      <c r="AG35" s="6">
        <v>6280.3098600000003</v>
      </c>
      <c r="AH35" s="6">
        <v>6378.7221799999998</v>
      </c>
      <c r="AL35" s="79"/>
      <c r="AM35" s="46"/>
      <c r="AN35" s="79"/>
      <c r="AO35" s="46"/>
    </row>
    <row r="36" spans="1:41" x14ac:dyDescent="0.25">
      <c r="A36" s="5" t="s">
        <v>82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302</v>
      </c>
      <c r="Z36" s="6">
        <v>0</v>
      </c>
      <c r="AA36" s="6">
        <v>857</v>
      </c>
      <c r="AB36" s="6">
        <v>0</v>
      </c>
      <c r="AC36" s="6">
        <v>519.64300000000003</v>
      </c>
      <c r="AD36" s="6">
        <v>0</v>
      </c>
      <c r="AE36" s="6">
        <v>70.944000000000003</v>
      </c>
      <c r="AF36" s="6">
        <v>0</v>
      </c>
      <c r="AG36" s="6">
        <v>0</v>
      </c>
      <c r="AH36" s="6">
        <v>0</v>
      </c>
      <c r="AM36" s="46"/>
      <c r="AO36" s="46"/>
    </row>
    <row r="37" spans="1:41" x14ac:dyDescent="0.25">
      <c r="A37" s="7" t="s">
        <v>83</v>
      </c>
      <c r="B37" s="48">
        <v>12487.596422906752</v>
      </c>
      <c r="C37" s="48">
        <v>14192.388498727838</v>
      </c>
      <c r="D37" s="48">
        <v>14982.711487777135</v>
      </c>
      <c r="E37" s="48">
        <v>16719.90269102079</v>
      </c>
      <c r="F37" s="48">
        <v>13936.349845270695</v>
      </c>
      <c r="G37" s="48">
        <v>13697.38055333276</v>
      </c>
      <c r="H37" s="48">
        <v>14749.959609570673</v>
      </c>
      <c r="I37" s="48">
        <v>17780</v>
      </c>
      <c r="J37" s="48">
        <v>17966</v>
      </c>
      <c r="K37" s="48">
        <v>17626</v>
      </c>
      <c r="L37" s="48">
        <v>19665</v>
      </c>
      <c r="M37" s="48">
        <v>20954.554204935404</v>
      </c>
      <c r="N37" s="48">
        <v>20823.944014206732</v>
      </c>
      <c r="O37" s="48">
        <v>19878.417638144216</v>
      </c>
      <c r="P37" s="48">
        <v>22222.203584025825</v>
      </c>
      <c r="Q37" s="48">
        <v>26965.658129355008</v>
      </c>
      <c r="R37" s="48">
        <v>27184.080354192065</v>
      </c>
      <c r="S37" s="48">
        <v>25725.178444927384</v>
      </c>
      <c r="T37" s="48">
        <v>28967.122414468602</v>
      </c>
      <c r="U37" s="48">
        <v>35278.621181049733</v>
      </c>
      <c r="V37" s="48">
        <v>30641.605982186051</v>
      </c>
      <c r="W37" s="48">
        <v>31452.798512126927</v>
      </c>
      <c r="X37" s="48">
        <v>39946.368287335194</v>
      </c>
      <c r="Y37" s="6">
        <v>49472</v>
      </c>
      <c r="Z37" s="6">
        <v>46729.043523310931</v>
      </c>
      <c r="AA37" s="6">
        <v>48131.527881198359</v>
      </c>
      <c r="AB37" s="6">
        <v>54326.179545124221</v>
      </c>
      <c r="AC37" s="6">
        <v>64214.658693995225</v>
      </c>
      <c r="AD37" s="6">
        <v>58252.705999999998</v>
      </c>
      <c r="AE37" s="6">
        <v>63848.148569999998</v>
      </c>
      <c r="AF37" s="6">
        <v>68952.622719999999</v>
      </c>
      <c r="AG37" s="6">
        <v>86438.667419999998</v>
      </c>
      <c r="AH37" s="6">
        <v>66752.957800000004</v>
      </c>
      <c r="AI37" s="46"/>
      <c r="AL37" s="79"/>
      <c r="AM37" s="46"/>
      <c r="AN37" s="79"/>
      <c r="AO37" s="46"/>
    </row>
    <row r="38" spans="1:41" x14ac:dyDescent="0.25">
      <c r="A38" s="2" t="s">
        <v>84</v>
      </c>
      <c r="B38" s="57">
        <v>35355.431203797314</v>
      </c>
      <c r="C38" s="57">
        <v>49855.030643744416</v>
      </c>
      <c r="D38" s="57">
        <v>52965.979570052063</v>
      </c>
      <c r="E38" s="57">
        <v>45334.652759043107</v>
      </c>
      <c r="F38" s="57">
        <v>43256.723451960686</v>
      </c>
      <c r="G38" s="57">
        <v>43139.644960902428</v>
      </c>
      <c r="H38" s="57">
        <v>36035.836096355866</v>
      </c>
      <c r="I38" s="57">
        <v>38121</v>
      </c>
      <c r="J38" s="57">
        <v>31796</v>
      </c>
      <c r="K38" s="57">
        <v>31459</v>
      </c>
      <c r="L38" s="57">
        <v>37984</v>
      </c>
      <c r="M38" s="57">
        <v>39872.950971149417</v>
      </c>
      <c r="N38" s="57">
        <v>43508.541467032774</v>
      </c>
      <c r="O38" s="57">
        <v>41679.499769898393</v>
      </c>
      <c r="P38" s="57">
        <v>44255</v>
      </c>
      <c r="Q38" s="57">
        <v>45333.413975682342</v>
      </c>
      <c r="R38" s="57">
        <v>48524</v>
      </c>
      <c r="S38" s="57">
        <v>50463.17262993988</v>
      </c>
      <c r="T38" s="57">
        <v>57177.72565660705</v>
      </c>
      <c r="U38" s="57">
        <v>65958.371268243573</v>
      </c>
      <c r="V38" s="57">
        <v>96865.194449057366</v>
      </c>
      <c r="W38" s="57">
        <v>98230.985181536453</v>
      </c>
      <c r="X38" s="57">
        <v>74296.578005076241</v>
      </c>
      <c r="Y38" s="57">
        <v>91871</v>
      </c>
      <c r="Z38" s="57">
        <v>89537.980654302053</v>
      </c>
      <c r="AA38" s="57">
        <v>94355.900902085588</v>
      </c>
      <c r="AB38" s="57">
        <v>103350.52858213225</v>
      </c>
      <c r="AC38" s="57">
        <v>123704.29842748481</v>
      </c>
      <c r="AD38" s="57">
        <v>131145.9411</v>
      </c>
      <c r="AE38" s="57">
        <v>150084.21653999999</v>
      </c>
      <c r="AF38" s="57">
        <v>177419.46876000002</v>
      </c>
      <c r="AG38" s="57">
        <v>177159.98851999998</v>
      </c>
      <c r="AH38" s="57">
        <v>158046.85584999999</v>
      </c>
      <c r="AL38" s="79"/>
      <c r="AM38" s="46"/>
      <c r="AN38" s="79"/>
      <c r="AO38" s="46"/>
    </row>
    <row r="39" spans="1:41" x14ac:dyDescent="0.25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L39" s="79"/>
      <c r="AM39" s="46"/>
      <c r="AO39" s="46"/>
    </row>
    <row r="40" spans="1:41" ht="15.75" thickBot="1" x14ac:dyDescent="0.3">
      <c r="A40" s="11" t="s">
        <v>85</v>
      </c>
      <c r="B40" s="51">
        <v>140417.86072427646</v>
      </c>
      <c r="C40" s="51">
        <v>161770.5137609622</v>
      </c>
      <c r="D40" s="51">
        <v>169547.00011949695</v>
      </c>
      <c r="E40" s="51">
        <v>158447.21006232878</v>
      </c>
      <c r="F40" s="51">
        <v>155449.94164797984</v>
      </c>
      <c r="G40" s="51">
        <v>159571</v>
      </c>
      <c r="H40" s="51">
        <v>164702</v>
      </c>
      <c r="I40" s="51">
        <v>174683.77281970272</v>
      </c>
      <c r="J40" s="51">
        <v>168193.79459949676</v>
      </c>
      <c r="K40" s="51">
        <v>171987.51693249668</v>
      </c>
      <c r="L40" s="51">
        <v>182486.22956190491</v>
      </c>
      <c r="M40" s="51">
        <v>185119.08105171687</v>
      </c>
      <c r="N40" s="51">
        <v>189277.80230635611</v>
      </c>
      <c r="O40" s="51">
        <v>270338.67158269219</v>
      </c>
      <c r="P40" s="51">
        <v>280372</v>
      </c>
      <c r="Q40" s="51">
        <v>267161</v>
      </c>
      <c r="R40" s="51">
        <v>281728</v>
      </c>
      <c r="S40" s="51">
        <v>287691</v>
      </c>
      <c r="T40" s="51">
        <v>301989.08704411983</v>
      </c>
      <c r="U40" s="51">
        <v>318359.19754508731</v>
      </c>
      <c r="V40" s="51">
        <v>347944.43552918482</v>
      </c>
      <c r="W40" s="51">
        <v>359076.26621284493</v>
      </c>
      <c r="X40" s="51">
        <v>479857.20280067273</v>
      </c>
      <c r="Y40" s="51">
        <v>515814.25354866969</v>
      </c>
      <c r="Z40" s="51">
        <v>515455.2156739459</v>
      </c>
      <c r="AA40" s="51">
        <v>528349.83277469652</v>
      </c>
      <c r="AB40" s="51">
        <v>551583.12509278941</v>
      </c>
      <c r="AC40" s="51">
        <v>596766.62826326326</v>
      </c>
      <c r="AD40" s="51">
        <v>639339.95530000003</v>
      </c>
      <c r="AE40" s="51">
        <v>686529.55972000014</v>
      </c>
      <c r="AF40" s="51">
        <v>737258.73770000006</v>
      </c>
      <c r="AG40" s="51">
        <v>776241.10156999994</v>
      </c>
      <c r="AH40" s="51">
        <v>764374.56375000009</v>
      </c>
      <c r="AL40" s="79"/>
      <c r="AM40" s="46"/>
      <c r="AN40" s="79"/>
      <c r="AO40" s="46"/>
    </row>
    <row r="41" spans="1:41" x14ac:dyDescent="0.25">
      <c r="AN41" s="46"/>
    </row>
    <row r="42" spans="1:41" x14ac:dyDescent="0.25"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</row>
    <row r="43" spans="1:41" x14ac:dyDescent="0.25">
      <c r="E43" s="46"/>
      <c r="AN43" s="79"/>
    </row>
    <row r="44" spans="1:41" x14ac:dyDescent="0.25">
      <c r="AN44" s="79"/>
    </row>
    <row r="46" spans="1:41" x14ac:dyDescent="0.25">
      <c r="AN46" s="79"/>
    </row>
    <row r="49" spans="40:40" x14ac:dyDescent="0.25">
      <c r="AN49" s="79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417E1-3314-4917-8109-2FC70390FB4D}">
  <sheetPr codeName="Sheet5">
    <tabColor theme="2"/>
  </sheetPr>
  <dimension ref="A1:DR72"/>
  <sheetViews>
    <sheetView workbookViewId="0">
      <pane xSplit="1" ySplit="2" topLeftCell="L30" activePane="bottomRight" state="frozen"/>
      <selection pane="topRight"/>
      <selection pane="bottomLeft"/>
      <selection pane="bottomRight" activeCell="Z30" sqref="Z30"/>
    </sheetView>
  </sheetViews>
  <sheetFormatPr defaultRowHeight="15" x14ac:dyDescent="0.25"/>
  <cols>
    <col min="1" max="1" width="56.28515625" customWidth="1"/>
    <col min="2" max="3" width="11.7109375" customWidth="1"/>
    <col min="4" max="4" width="12.5703125" customWidth="1"/>
    <col min="5" max="7" width="11.7109375" customWidth="1"/>
    <col min="8" max="9" width="12.5703125" customWidth="1"/>
    <col min="10" max="10" width="11.7109375" customWidth="1"/>
    <col min="11" max="11" width="12.28515625" customWidth="1"/>
    <col min="12" max="14" width="9.140625" customWidth="1"/>
    <col min="15" max="16" width="10.7109375" customWidth="1"/>
    <col min="17" max="17" width="12" customWidth="1"/>
    <col min="18" max="18" width="10.140625" customWidth="1"/>
    <col min="19" max="20" width="10.85546875" customWidth="1"/>
    <col min="22" max="22" width="12" bestFit="1" customWidth="1"/>
    <col min="32" max="32" width="9.5703125" bestFit="1" customWidth="1"/>
  </cols>
  <sheetData>
    <row r="1" spans="1:62" s="27" customFormat="1" ht="14.25" customHeight="1" x14ac:dyDescent="0.25"/>
    <row r="2" spans="1:62" s="24" customFormat="1" x14ac:dyDescent="0.25">
      <c r="A2" s="24" t="s">
        <v>54</v>
      </c>
      <c r="B2" s="26" t="s">
        <v>24</v>
      </c>
      <c r="C2" s="26" t="s">
        <v>25</v>
      </c>
      <c r="D2" s="26" t="s">
        <v>26</v>
      </c>
      <c r="E2" s="26" t="s">
        <v>27</v>
      </c>
      <c r="F2" s="26" t="s">
        <v>28</v>
      </c>
      <c r="G2" s="26" t="s">
        <v>29</v>
      </c>
      <c r="H2" s="26" t="s">
        <v>30</v>
      </c>
      <c r="I2" s="26" t="s">
        <v>31</v>
      </c>
      <c r="J2" s="26" t="s">
        <v>32</v>
      </c>
      <c r="K2" s="26" t="s">
        <v>33</v>
      </c>
      <c r="L2" s="26" t="s">
        <v>34</v>
      </c>
      <c r="M2" s="26" t="s">
        <v>35</v>
      </c>
      <c r="N2" s="26" t="s">
        <v>36</v>
      </c>
      <c r="O2" s="26" t="s">
        <v>37</v>
      </c>
      <c r="P2" s="26" t="s">
        <v>38</v>
      </c>
      <c r="Q2" s="26" t="s">
        <v>39</v>
      </c>
      <c r="R2" s="26" t="s">
        <v>148</v>
      </c>
      <c r="S2" s="26" t="s">
        <v>153</v>
      </c>
      <c r="T2" s="26" t="s">
        <v>154</v>
      </c>
      <c r="U2" s="77" t="s">
        <v>155</v>
      </c>
      <c r="V2" s="77" t="s">
        <v>156</v>
      </c>
    </row>
    <row r="3" spans="1:62" s="28" customFormat="1" x14ac:dyDescent="0.25"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62" s="23" customFormat="1" x14ac:dyDescent="0.25">
      <c r="A4" s="23" t="s">
        <v>105</v>
      </c>
      <c r="B4" s="43">
        <v>81005.029905700096</v>
      </c>
      <c r="C4" s="43">
        <v>80117.695144600104</v>
      </c>
      <c r="D4" s="43">
        <v>77878.579683400007</v>
      </c>
      <c r="E4" s="43">
        <v>69838.658209800094</v>
      </c>
      <c r="F4" s="43">
        <v>88976</v>
      </c>
      <c r="G4" s="43">
        <v>111996</v>
      </c>
      <c r="H4" s="43">
        <v>113640.3342256</v>
      </c>
      <c r="I4" s="43">
        <v>106584.30369</v>
      </c>
      <c r="J4" s="43">
        <v>123370</v>
      </c>
      <c r="K4" s="43">
        <v>201944</v>
      </c>
      <c r="L4" s="43">
        <v>288400.00394010002</v>
      </c>
      <c r="M4" s="43">
        <v>491822.59899999999</v>
      </c>
      <c r="N4" s="43">
        <v>802605</v>
      </c>
      <c r="O4" s="43">
        <v>1252610</v>
      </c>
      <c r="P4" s="43">
        <v>1315574</v>
      </c>
      <c r="Q4" s="43">
        <v>1686686</v>
      </c>
      <c r="R4" s="43">
        <v>1537228</v>
      </c>
      <c r="S4" s="43">
        <v>1394667.7042640001</v>
      </c>
      <c r="T4" s="43">
        <v>1092577.375</v>
      </c>
      <c r="U4" s="78">
        <v>838818.49715199997</v>
      </c>
      <c r="V4" s="78">
        <v>603444.228</v>
      </c>
    </row>
    <row r="5" spans="1:62" s="14" customFormat="1" x14ac:dyDescent="0.25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16"/>
      <c r="V5" s="16"/>
    </row>
    <row r="6" spans="1:62" s="17" customFormat="1" x14ac:dyDescent="0.25">
      <c r="A6" s="17" t="s">
        <v>43</v>
      </c>
      <c r="B6" s="18">
        <v>29386.814370000004</v>
      </c>
      <c r="C6" s="18">
        <v>34892.622309999992</v>
      </c>
      <c r="D6" s="18">
        <v>39555.123434005487</v>
      </c>
      <c r="E6" s="18">
        <v>31186.701449999993</v>
      </c>
      <c r="F6" s="18">
        <v>26811.536280000008</v>
      </c>
      <c r="G6" s="18">
        <v>36135.501027345344</v>
      </c>
      <c r="H6" s="18">
        <v>40904.94668999999</v>
      </c>
      <c r="I6" s="18">
        <v>42901.238650000043</v>
      </c>
      <c r="J6" s="18">
        <v>36393.556934277789</v>
      </c>
      <c r="K6" s="18">
        <v>45905.064269232702</v>
      </c>
      <c r="L6" s="18">
        <v>64610.691585680761</v>
      </c>
      <c r="M6" s="18">
        <v>67033.487792664091</v>
      </c>
      <c r="N6" s="18">
        <v>71892.977673631642</v>
      </c>
      <c r="O6" s="18">
        <v>75108.844062805991</v>
      </c>
      <c r="P6" s="18">
        <v>78807.90870999996</v>
      </c>
      <c r="Q6" s="18">
        <v>100830.85394</v>
      </c>
      <c r="R6" s="18">
        <v>109322.83063</v>
      </c>
      <c r="S6" s="18">
        <v>110840.12527</v>
      </c>
      <c r="T6" s="18">
        <v>115737.17396999995</v>
      </c>
      <c r="U6" s="18">
        <v>100893.30390000006</v>
      </c>
      <c r="V6" s="18">
        <v>77554.582660000015</v>
      </c>
    </row>
    <row r="7" spans="1:62" s="14" customFormat="1" x14ac:dyDescent="0.25">
      <c r="A7" s="14" t="s">
        <v>106</v>
      </c>
      <c r="B7" s="15">
        <v>60125.358489999999</v>
      </c>
      <c r="C7" s="15">
        <v>71157.732449999996</v>
      </c>
      <c r="D7" s="15">
        <v>78724.655784005488</v>
      </c>
      <c r="E7" s="15">
        <v>61126.039379999987</v>
      </c>
      <c r="F7" s="15">
        <v>52568.262230000008</v>
      </c>
      <c r="G7" s="15">
        <v>70526.329297345335</v>
      </c>
      <c r="H7" s="15">
        <v>82166.756009999983</v>
      </c>
      <c r="I7" s="15">
        <v>83133.303540000037</v>
      </c>
      <c r="J7" s="15">
        <v>70162.616964277782</v>
      </c>
      <c r="K7" s="15">
        <v>88528.892639232698</v>
      </c>
      <c r="L7" s="15">
        <v>119398.01549568077</v>
      </c>
      <c r="M7" s="15">
        <v>127127.31966266409</v>
      </c>
      <c r="N7" s="15">
        <v>143231.32971363163</v>
      </c>
      <c r="O7" s="15">
        <v>147591.32909280603</v>
      </c>
      <c r="P7" s="15">
        <v>148490.93614999994</v>
      </c>
      <c r="Q7" s="15">
        <v>171214.25024999998</v>
      </c>
      <c r="R7" s="15">
        <v>183086.28477</v>
      </c>
      <c r="S7" s="15">
        <v>200187.05510999999</v>
      </c>
      <c r="T7" s="15">
        <v>202087.04562999995</v>
      </c>
      <c r="U7" s="15">
        <v>191373.77493000007</v>
      </c>
      <c r="V7" s="15">
        <v>145428.27074000001</v>
      </c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</row>
    <row r="8" spans="1:62" s="23" customFormat="1" x14ac:dyDescent="0.25">
      <c r="A8" s="23" t="s">
        <v>107</v>
      </c>
      <c r="B8" s="42">
        <v>0.48875907118104911</v>
      </c>
      <c r="C8" s="42">
        <v>0.49035601766143677</v>
      </c>
      <c r="D8" s="42">
        <v>0.50244898551899309</v>
      </c>
      <c r="E8" s="42">
        <v>0.51020320907956718</v>
      </c>
      <c r="F8" s="42">
        <v>0.51003276773145867</v>
      </c>
      <c r="G8" s="42">
        <v>0.51236894628380314</v>
      </c>
      <c r="H8" s="42">
        <v>0.4978284244910644</v>
      </c>
      <c r="I8" s="42">
        <v>0.51605357688399667</v>
      </c>
      <c r="J8" s="42">
        <v>0.51870295762780638</v>
      </c>
      <c r="K8" s="42">
        <v>0.51853200577468073</v>
      </c>
      <c r="L8" s="42">
        <v>0.54113706427572961</v>
      </c>
      <c r="M8" s="42">
        <v>0.52729411719321495</v>
      </c>
      <c r="N8" s="42">
        <v>0.50193611842723429</v>
      </c>
      <c r="O8" s="42">
        <v>0.50889740287911656</v>
      </c>
      <c r="P8" s="42">
        <v>0.53072538131479752</v>
      </c>
      <c r="Q8" s="42">
        <v>0.58891624845928969</v>
      </c>
      <c r="R8" s="42">
        <v>0.59711097839652771</v>
      </c>
      <c r="S8" s="42">
        <v>0.55368278038305174</v>
      </c>
      <c r="T8" s="42">
        <v>0.57270951539319592</v>
      </c>
      <c r="U8" s="42">
        <v>0.52720548537491307</v>
      </c>
      <c r="V8" s="42">
        <v>0.53328408751180079</v>
      </c>
    </row>
    <row r="9" spans="1:62" s="14" customFormat="1" x14ac:dyDescent="0.25"/>
    <row r="10" spans="1:62" s="17" customFormat="1" x14ac:dyDescent="0.25">
      <c r="A10" s="17" t="s">
        <v>108</v>
      </c>
      <c r="B10" s="18">
        <v>826.31517415619419</v>
      </c>
      <c r="C10" s="18">
        <v>5690.1670064372111</v>
      </c>
      <c r="D10" s="18">
        <v>9907.2189119852228</v>
      </c>
      <c r="E10" s="18">
        <v>-2376.2183793984859</v>
      </c>
      <c r="F10" s="18">
        <v>-6107.6424298725578</v>
      </c>
      <c r="G10" s="18">
        <v>4328.3270777866028</v>
      </c>
      <c r="H10" s="18">
        <v>5698.9094831236307</v>
      </c>
      <c r="I10" s="18">
        <v>5351.9786124747443</v>
      </c>
      <c r="J10" s="18">
        <v>-2131.5745956063838</v>
      </c>
      <c r="K10" s="18">
        <v>8444.4496755498076</v>
      </c>
      <c r="L10" s="18">
        <v>20776.654861800816</v>
      </c>
      <c r="M10" s="18">
        <v>18624.939360714332</v>
      </c>
      <c r="N10" s="18">
        <v>15665.780434757156</v>
      </c>
      <c r="O10" s="18">
        <v>20125.841308608924</v>
      </c>
      <c r="P10" s="18">
        <v>18899.955985200348</v>
      </c>
      <c r="Q10" s="18">
        <v>32232</v>
      </c>
      <c r="R10" s="18">
        <v>44695.413950000002</v>
      </c>
      <c r="S10" s="18">
        <v>41378.355580000003</v>
      </c>
      <c r="T10" s="18">
        <v>48507.729579999941</v>
      </c>
      <c r="U10" s="18">
        <v>27020.107960000052</v>
      </c>
      <c r="V10" s="18">
        <v>3047.536840000017</v>
      </c>
    </row>
    <row r="11" spans="1:62" s="14" customFormat="1" x14ac:dyDescent="0.25">
      <c r="A11" s="14" t="s">
        <v>109</v>
      </c>
      <c r="B11" s="15">
        <v>3585.9655763955761</v>
      </c>
      <c r="C11" s="15">
        <v>4296.3448830858615</v>
      </c>
      <c r="D11" s="15">
        <v>4383.1683185392312</v>
      </c>
      <c r="E11" s="15">
        <v>4461.7249277493629</v>
      </c>
      <c r="F11" s="15">
        <v>5369.4668764447979</v>
      </c>
      <c r="G11" s="15">
        <v>5473.8192702322758</v>
      </c>
      <c r="H11" s="15">
        <v>5846.326899275834</v>
      </c>
      <c r="I11" s="15">
        <v>6845.5655375252973</v>
      </c>
      <c r="J11" s="15">
        <v>7379.8370641476376</v>
      </c>
      <c r="K11" s="15">
        <v>7575.0290361537445</v>
      </c>
      <c r="L11" s="15">
        <v>7868.4733225422915</v>
      </c>
      <c r="M11" s="15">
        <v>8240.0303603196971</v>
      </c>
      <c r="N11" s="15">
        <v>9232.0223041132012</v>
      </c>
      <c r="O11" s="15">
        <v>9037.7586883003842</v>
      </c>
      <c r="P11" s="15">
        <v>9409.135242028131</v>
      </c>
      <c r="Q11" s="15">
        <v>10117.646560124002</v>
      </c>
      <c r="R11" s="15">
        <v>10038.046980000001</v>
      </c>
      <c r="S11" s="15">
        <v>10549.826889999998</v>
      </c>
      <c r="T11" s="15">
        <v>11626.811740000001</v>
      </c>
      <c r="U11" s="15">
        <v>11851.863709999998</v>
      </c>
      <c r="V11" s="15">
        <v>11509.161699999999</v>
      </c>
    </row>
    <row r="12" spans="1:62" s="23" customFormat="1" x14ac:dyDescent="0.25">
      <c r="A12" s="23" t="s">
        <v>46</v>
      </c>
      <c r="B12" s="44">
        <v>4412.2807505517703</v>
      </c>
      <c r="C12" s="44">
        <v>9986.5118895230735</v>
      </c>
      <c r="D12" s="44">
        <v>14290.387230524455</v>
      </c>
      <c r="E12" s="44">
        <v>2085.506548350877</v>
      </c>
      <c r="F12" s="44">
        <v>-738.17555342775995</v>
      </c>
      <c r="G12" s="44">
        <v>9802.1463480188795</v>
      </c>
      <c r="H12" s="44">
        <v>11545.236382399464</v>
      </c>
      <c r="I12" s="44">
        <v>12197.544150000042</v>
      </c>
      <c r="J12" s="44">
        <v>5248.2624685412538</v>
      </c>
      <c r="K12" s="44">
        <v>16019.478711703552</v>
      </c>
      <c r="L12" s="44">
        <v>28645.128184343106</v>
      </c>
      <c r="M12" s="44">
        <v>26864.969721034031</v>
      </c>
      <c r="N12" s="44">
        <v>24897.802738870356</v>
      </c>
      <c r="O12" s="44">
        <v>29163.59999690931</v>
      </c>
      <c r="P12" s="44">
        <v>28309.091227228477</v>
      </c>
      <c r="Q12" s="44">
        <v>42349</v>
      </c>
      <c r="R12" s="44">
        <v>54733.460930000001</v>
      </c>
      <c r="S12" s="44">
        <v>51928.18247</v>
      </c>
      <c r="T12" s="44">
        <v>60134.541319999946</v>
      </c>
      <c r="U12" s="44">
        <v>38871.97167000005</v>
      </c>
      <c r="V12" s="44">
        <v>14556.698540000016</v>
      </c>
    </row>
    <row r="13" spans="1:62" s="14" customFormat="1" x14ac:dyDescent="0.25"/>
    <row r="14" spans="1:62" s="17" customFormat="1" x14ac:dyDescent="0.25">
      <c r="A14" s="17" t="s">
        <v>46</v>
      </c>
      <c r="B14" s="20">
        <v>4412.2807505517703</v>
      </c>
      <c r="C14" s="20">
        <v>9986.5118895230735</v>
      </c>
      <c r="D14" s="20">
        <v>14290.387230524455</v>
      </c>
      <c r="E14" s="20">
        <v>2085.506548350877</v>
      </c>
      <c r="F14" s="20">
        <v>-738.17555342775995</v>
      </c>
      <c r="G14" s="20">
        <v>9802.1463480188795</v>
      </c>
      <c r="H14" s="20">
        <v>11545.236382399464</v>
      </c>
      <c r="I14" s="20">
        <v>12197.544150000042</v>
      </c>
      <c r="J14" s="20">
        <v>5248.2624685412538</v>
      </c>
      <c r="K14" s="20">
        <v>16019.478711703552</v>
      </c>
      <c r="L14" s="20">
        <v>28645.128184343106</v>
      </c>
      <c r="M14" s="20">
        <v>26864.969721034031</v>
      </c>
      <c r="N14" s="20">
        <v>24897.802738870356</v>
      </c>
      <c r="O14" s="20">
        <v>29163.59999690931</v>
      </c>
      <c r="P14" s="20">
        <v>28309.091227228477</v>
      </c>
      <c r="Q14" s="20">
        <v>42349</v>
      </c>
      <c r="R14" s="20">
        <v>54733.460930000001</v>
      </c>
      <c r="S14" s="20">
        <v>51928.18247</v>
      </c>
      <c r="T14" s="20">
        <v>60134.541319999946</v>
      </c>
      <c r="U14" s="20">
        <v>38871.97167000005</v>
      </c>
      <c r="V14" s="20">
        <v>14556.698540000016</v>
      </c>
    </row>
    <row r="15" spans="1:62" s="14" customFormat="1" x14ac:dyDescent="0.25">
      <c r="A15" s="14" t="s">
        <v>106</v>
      </c>
      <c r="B15" s="16">
        <v>60125.358489999999</v>
      </c>
      <c r="C15" s="16">
        <v>71157.732449999996</v>
      </c>
      <c r="D15" s="16">
        <v>78724.655784005488</v>
      </c>
      <c r="E15" s="16">
        <v>61126.039379999987</v>
      </c>
      <c r="F15" s="16">
        <v>52568.262230000008</v>
      </c>
      <c r="G15" s="16">
        <v>70526.329297345335</v>
      </c>
      <c r="H15" s="16">
        <v>82166.756009999983</v>
      </c>
      <c r="I15" s="16">
        <v>83133.303540000037</v>
      </c>
      <c r="J15" s="16">
        <v>70162.616964277782</v>
      </c>
      <c r="K15" s="16">
        <v>88528.892639232698</v>
      </c>
      <c r="L15" s="16">
        <v>119398.01549568077</v>
      </c>
      <c r="M15" s="16">
        <v>127127.31966266409</v>
      </c>
      <c r="N15" s="16">
        <v>143231.32971363163</v>
      </c>
      <c r="O15" s="16">
        <v>147591.32909280603</v>
      </c>
      <c r="P15" s="16">
        <v>148490.93614999994</v>
      </c>
      <c r="Q15" s="16">
        <v>171214.25024999998</v>
      </c>
      <c r="R15" s="16">
        <v>183086.28477</v>
      </c>
      <c r="S15" s="16">
        <v>200187.05510999999</v>
      </c>
      <c r="T15" s="16">
        <v>202087.04562999995</v>
      </c>
      <c r="U15" s="16">
        <v>191373.77493000007</v>
      </c>
      <c r="V15" s="16">
        <v>145428.27074000001</v>
      </c>
    </row>
    <row r="16" spans="1:62" s="23" customFormat="1" x14ac:dyDescent="0.25">
      <c r="A16" s="23" t="s">
        <v>110</v>
      </c>
      <c r="B16" s="42">
        <v>7.338468927857815E-2</v>
      </c>
      <c r="C16" s="42">
        <v>0.14034331260541838</v>
      </c>
      <c r="D16" s="42">
        <v>0.18152365466967005</v>
      </c>
      <c r="E16" s="42">
        <v>3.4118136386785763E-2</v>
      </c>
      <c r="F16" s="42">
        <v>-1.4042228563654002E-2</v>
      </c>
      <c r="G16" s="42">
        <v>0.13898563055355045</v>
      </c>
      <c r="H16" s="42">
        <v>0.14050982347403818</v>
      </c>
      <c r="I16" s="42">
        <v>0.14672271677656989</v>
      </c>
      <c r="J16" s="42">
        <v>7.4801407011561807E-2</v>
      </c>
      <c r="K16" s="42">
        <v>0.18095198340484289</v>
      </c>
      <c r="L16" s="42">
        <v>0.23991293377383938</v>
      </c>
      <c r="M16" s="42">
        <v>0.21132333940746162</v>
      </c>
      <c r="N16" s="42">
        <v>0.17382930667926894</v>
      </c>
      <c r="O16" s="42">
        <v>0.19759697386132433</v>
      </c>
      <c r="P16" s="42">
        <v>0.19064524718621009</v>
      </c>
      <c r="Q16" s="42">
        <v>0.24735789987300666</v>
      </c>
      <c r="R16" s="42">
        <v>0.29894899554468685</v>
      </c>
      <c r="S16" s="42">
        <v>0.25939830345906328</v>
      </c>
      <c r="T16" s="42">
        <v>0.2975675216218458</v>
      </c>
      <c r="U16" s="42">
        <v>0.20312068194410901</v>
      </c>
      <c r="V16" s="42">
        <v>0.10009538355870858</v>
      </c>
    </row>
    <row r="17" spans="1:62" s="14" customFormat="1" x14ac:dyDescent="0.25"/>
    <row r="18" spans="1:62" s="17" customFormat="1" x14ac:dyDescent="0.25">
      <c r="A18" s="17" t="s">
        <v>44</v>
      </c>
      <c r="B18" s="20">
        <v>17703.410173502289</v>
      </c>
      <c r="C18" s="20">
        <v>16173.36288426618</v>
      </c>
      <c r="D18" s="20">
        <v>16340.28770099237</v>
      </c>
      <c r="E18" s="20">
        <v>19830.470667809335</v>
      </c>
      <c r="F18" s="20">
        <v>20008.544657792969</v>
      </c>
      <c r="G18" s="20">
        <v>18360.289887335341</v>
      </c>
      <c r="H18" s="20">
        <v>20534.326481867491</v>
      </c>
      <c r="I18" s="20">
        <v>21377.694500000001</v>
      </c>
      <c r="J18" s="20">
        <v>22781.258195092716</v>
      </c>
      <c r="K18" s="20">
        <v>22055.666343300472</v>
      </c>
      <c r="L18" s="20">
        <v>26724.272961008108</v>
      </c>
      <c r="M18" s="20">
        <v>29649.359218321748</v>
      </c>
      <c r="N18" s="20">
        <v>35950.616582556475</v>
      </c>
      <c r="O18" s="20">
        <v>32478.622052048337</v>
      </c>
      <c r="P18" s="20">
        <v>38074.038249744204</v>
      </c>
      <c r="Q18" s="20">
        <v>43320</v>
      </c>
      <c r="R18" s="20">
        <v>40083.573539999998</v>
      </c>
      <c r="S18" s="20">
        <v>39071.457190000001</v>
      </c>
      <c r="T18" s="20">
        <v>39479.152530000007</v>
      </c>
      <c r="U18" s="20">
        <v>42805.937740000008</v>
      </c>
      <c r="V18" s="20">
        <v>43699.671499999997</v>
      </c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</row>
    <row r="19" spans="1:62" s="14" customFormat="1" x14ac:dyDescent="0.25">
      <c r="A19" s="14" t="s">
        <v>111</v>
      </c>
      <c r="B19" s="16">
        <v>7271.1234459459447</v>
      </c>
      <c r="C19" s="16">
        <v>8732.7475362107434</v>
      </c>
      <c r="D19" s="16">
        <v>8924.4485024886599</v>
      </c>
      <c r="E19" s="16">
        <v>9270.7242338397828</v>
      </c>
      <c r="F19" s="16">
        <v>7541.1671756347987</v>
      </c>
      <c r="G19" s="16">
        <v>7973.064791991128</v>
      </c>
      <c r="H19" s="16">
        <v>8825.3838257330335</v>
      </c>
      <c r="I19" s="16">
        <v>9326</v>
      </c>
      <c r="J19" s="16">
        <v>8364.0362706438191</v>
      </c>
      <c r="K19" s="16">
        <v>7829.9192142286774</v>
      </c>
      <c r="L19" s="16">
        <v>9241.290440329547</v>
      </c>
      <c r="M19" s="16">
        <v>10519.158853308307</v>
      </c>
      <c r="N19" s="16">
        <v>11044.558352204811</v>
      </c>
      <c r="O19" s="16">
        <v>13466.622013848355</v>
      </c>
      <c r="P19" s="16">
        <v>12424.779233027282</v>
      </c>
      <c r="Q19" s="16">
        <v>15162</v>
      </c>
      <c r="R19" s="16">
        <v>14505.79616</v>
      </c>
      <c r="S19" s="16">
        <v>19840.485610000003</v>
      </c>
      <c r="T19" s="16">
        <v>16123.48012</v>
      </c>
      <c r="U19" s="16">
        <v>19215.394489999999</v>
      </c>
      <c r="V19" s="16">
        <v>19298.212620000002</v>
      </c>
    </row>
    <row r="20" spans="1:62" s="14" customFormat="1" x14ac:dyDescent="0.25">
      <c r="A20" s="14" t="s">
        <v>109</v>
      </c>
      <c r="B20" s="16">
        <v>3585.9655763955761</v>
      </c>
      <c r="C20" s="16">
        <v>4296.3448830858615</v>
      </c>
      <c r="D20" s="16">
        <v>4383.1683185392312</v>
      </c>
      <c r="E20" s="16">
        <v>4461.7249277493629</v>
      </c>
      <c r="F20" s="16">
        <v>5369.4668764447979</v>
      </c>
      <c r="G20" s="16">
        <v>5473.8192702322758</v>
      </c>
      <c r="H20" s="16">
        <v>5846.326899275834</v>
      </c>
      <c r="I20" s="16">
        <v>6845.5655375252973</v>
      </c>
      <c r="J20" s="16">
        <v>7379.8370641476376</v>
      </c>
      <c r="K20" s="16">
        <v>7575.0290361537445</v>
      </c>
      <c r="L20" s="16">
        <v>7868.4733225422915</v>
      </c>
      <c r="M20" s="16">
        <v>8240.0303603196971</v>
      </c>
      <c r="N20" s="16">
        <v>9232.0223041132012</v>
      </c>
      <c r="O20" s="16">
        <v>9037.7586883003842</v>
      </c>
      <c r="P20" s="16">
        <v>9409.135242028131</v>
      </c>
      <c r="Q20" s="16">
        <v>10117.646560124002</v>
      </c>
      <c r="R20" s="16">
        <v>10038.046980000001</v>
      </c>
      <c r="S20" s="16">
        <v>10549.826889999998</v>
      </c>
      <c r="T20" s="16">
        <v>11626.811740000001</v>
      </c>
      <c r="U20" s="16">
        <v>11851.863709999998</v>
      </c>
      <c r="V20" s="16">
        <v>11509.161699999999</v>
      </c>
    </row>
    <row r="21" spans="1:62" s="23" customFormat="1" x14ac:dyDescent="0.25">
      <c r="A21" s="23" t="s">
        <v>112</v>
      </c>
      <c r="B21" s="41">
        <v>28560.499195843811</v>
      </c>
      <c r="C21" s="41">
        <v>29202.455303562783</v>
      </c>
      <c r="D21" s="41">
        <v>29647.904522020261</v>
      </c>
      <c r="E21" s="41">
        <v>33562.919829398481</v>
      </c>
      <c r="F21" s="41">
        <v>32919.178709872569</v>
      </c>
      <c r="G21" s="41">
        <v>31807.173949558746</v>
      </c>
      <c r="H21" s="41">
        <v>35206.037206876354</v>
      </c>
      <c r="I21" s="41">
        <v>37549.260037525295</v>
      </c>
      <c r="J21" s="41">
        <v>38525.131529884173</v>
      </c>
      <c r="K21" s="41">
        <v>37460.614593682898</v>
      </c>
      <c r="L21" s="41">
        <v>43834.036723879944</v>
      </c>
      <c r="M21" s="41">
        <v>48408.548431949748</v>
      </c>
      <c r="N21" s="41">
        <v>56227.197238874491</v>
      </c>
      <c r="O21" s="41">
        <v>54983.002754197078</v>
      </c>
      <c r="P21" s="41">
        <v>59907.952724799616</v>
      </c>
      <c r="Q21" s="41">
        <v>68600</v>
      </c>
      <c r="R21" s="41">
        <v>64627.416679999995</v>
      </c>
      <c r="S21" s="41">
        <v>69461.769690000001</v>
      </c>
      <c r="T21" s="41">
        <v>67229.444390000004</v>
      </c>
      <c r="U21" s="41">
        <v>73873.195940000005</v>
      </c>
      <c r="V21" s="41">
        <v>74507.045819999999</v>
      </c>
    </row>
    <row r="22" spans="1:62" s="14" customFormat="1" x14ac:dyDescent="0.25"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</row>
    <row r="23" spans="1:62" s="17" customFormat="1" x14ac:dyDescent="0.25">
      <c r="A23" s="17" t="s">
        <v>112</v>
      </c>
      <c r="B23" s="20">
        <v>28560.499195843811</v>
      </c>
      <c r="C23" s="20">
        <v>29202.455303562783</v>
      </c>
      <c r="D23" s="20">
        <v>29647.904522020261</v>
      </c>
      <c r="E23" s="20">
        <v>33562.919829398481</v>
      </c>
      <c r="F23" s="20">
        <v>32919.178709872569</v>
      </c>
      <c r="G23" s="20">
        <v>31807.173949558746</v>
      </c>
      <c r="H23" s="20">
        <v>35206.037206876354</v>
      </c>
      <c r="I23" s="20">
        <v>37549.260037525295</v>
      </c>
      <c r="J23" s="20">
        <v>38525.131529884173</v>
      </c>
      <c r="K23" s="20">
        <v>37460.614593682898</v>
      </c>
      <c r="L23" s="20">
        <v>43834.036723879944</v>
      </c>
      <c r="M23" s="20">
        <v>48408.548431949748</v>
      </c>
      <c r="N23" s="20">
        <v>56227.197238874491</v>
      </c>
      <c r="O23" s="20">
        <v>54983.002754197078</v>
      </c>
      <c r="P23" s="20">
        <v>59907.952724799616</v>
      </c>
      <c r="Q23" s="20">
        <v>68600</v>
      </c>
      <c r="R23" s="20">
        <v>64627.416679999995</v>
      </c>
      <c r="S23" s="20">
        <v>69461.769690000001</v>
      </c>
      <c r="T23" s="20">
        <v>67229.444390000004</v>
      </c>
      <c r="U23" s="20">
        <v>73873.195940000005</v>
      </c>
      <c r="V23" s="20">
        <v>74507.045819999999</v>
      </c>
    </row>
    <row r="24" spans="1:62" s="14" customFormat="1" x14ac:dyDescent="0.25">
      <c r="A24" s="14" t="s">
        <v>109</v>
      </c>
      <c r="B24" s="16">
        <v>3585.9655763955761</v>
      </c>
      <c r="C24" s="16">
        <v>4296.3448830858615</v>
      </c>
      <c r="D24" s="16">
        <v>4383.1683185392312</v>
      </c>
      <c r="E24" s="16">
        <v>4461.7249277493629</v>
      </c>
      <c r="F24" s="16">
        <v>5369.4668764447979</v>
      </c>
      <c r="G24" s="16">
        <v>5473.8192702322758</v>
      </c>
      <c r="H24" s="16">
        <v>5846.326899275834</v>
      </c>
      <c r="I24" s="16">
        <v>6845.5655375252973</v>
      </c>
      <c r="J24" s="16">
        <v>7379.8370641476376</v>
      </c>
      <c r="K24" s="16">
        <v>7575.0290361537445</v>
      </c>
      <c r="L24" s="16">
        <v>7868.4733225422915</v>
      </c>
      <c r="M24" s="16">
        <v>8240.0303603196971</v>
      </c>
      <c r="N24" s="16">
        <v>9232.0223041132012</v>
      </c>
      <c r="O24" s="16">
        <v>9037.7586883003842</v>
      </c>
      <c r="P24" s="16">
        <v>9409.135242028131</v>
      </c>
      <c r="Q24" s="16">
        <v>10117.646560124002</v>
      </c>
      <c r="R24" s="16">
        <v>10038.046980000001</v>
      </c>
      <c r="S24" s="16">
        <v>10549.826889999998</v>
      </c>
      <c r="T24" s="16">
        <v>11626.811740000001</v>
      </c>
      <c r="U24" s="16">
        <v>11851.863709999998</v>
      </c>
      <c r="V24" s="16">
        <v>11509.161699999999</v>
      </c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</row>
    <row r="25" spans="1:62" s="14" customFormat="1" x14ac:dyDescent="0.25">
      <c r="A25" s="14" t="s">
        <v>113</v>
      </c>
      <c r="B25" s="15">
        <v>400</v>
      </c>
      <c r="C25" s="15">
        <v>190</v>
      </c>
      <c r="D25" s="15">
        <v>262</v>
      </c>
      <c r="E25" s="15">
        <v>345</v>
      </c>
      <c r="F25" s="15">
        <v>381.851</v>
      </c>
      <c r="G25" s="15">
        <v>397.649</v>
      </c>
      <c r="H25" s="15">
        <v>520.5</v>
      </c>
      <c r="I25" s="15">
        <v>494</v>
      </c>
      <c r="J25" s="15">
        <v>391</v>
      </c>
      <c r="K25" s="15">
        <v>1802</v>
      </c>
      <c r="L25" s="15">
        <v>1161</v>
      </c>
      <c r="M25" s="15">
        <v>995</v>
      </c>
      <c r="N25" s="15">
        <v>932</v>
      </c>
      <c r="O25" s="15">
        <v>1694</v>
      </c>
      <c r="P25" s="15">
        <v>2388</v>
      </c>
      <c r="Q25" s="15">
        <v>2601</v>
      </c>
      <c r="R25" s="15">
        <v>1582</v>
      </c>
      <c r="S25" s="15">
        <v>2438</v>
      </c>
      <c r="T25" s="15">
        <v>2343.8690000000006</v>
      </c>
      <c r="U25" s="15">
        <v>1430.0468800000001</v>
      </c>
      <c r="V25" s="16">
        <v>1878</v>
      </c>
    </row>
    <row r="26" spans="1:62" s="14" customFormat="1" x14ac:dyDescent="0.25">
      <c r="A26" s="14" t="s">
        <v>114</v>
      </c>
      <c r="B26" s="16">
        <v>3278.0810000000001</v>
      </c>
      <c r="C26" s="16">
        <v>3634.6930000000002</v>
      </c>
      <c r="D26" s="16">
        <v>3053.9350000000004</v>
      </c>
      <c r="E26" s="16">
        <v>3026.6459999999988</v>
      </c>
      <c r="F26" s="16">
        <v>2532.7759999999998</v>
      </c>
      <c r="G26" s="16">
        <v>3812.6350000000002</v>
      </c>
      <c r="H26" s="16">
        <v>1828.9899999999998</v>
      </c>
      <c r="I26" s="16">
        <v>3096.7710000000006</v>
      </c>
      <c r="J26" s="16">
        <v>2707.5810000000001</v>
      </c>
      <c r="K26" s="16">
        <v>1971.6710000000003</v>
      </c>
      <c r="L26" s="16">
        <v>2036.3729999999996</v>
      </c>
      <c r="M26" s="16">
        <v>1682.116</v>
      </c>
      <c r="N26" s="16">
        <v>1611.1876299999999</v>
      </c>
      <c r="O26" s="16">
        <v>2441.5963700000002</v>
      </c>
      <c r="P26" s="16">
        <v>977</v>
      </c>
      <c r="Q26" s="16">
        <v>614.33799999999974</v>
      </c>
      <c r="R26" s="16">
        <v>1659</v>
      </c>
      <c r="S26" s="16">
        <v>1768.8848999999998</v>
      </c>
      <c r="T26" s="16">
        <v>2050.4839499999994</v>
      </c>
      <c r="U26" s="16">
        <v>1010.2071600000008</v>
      </c>
      <c r="V26" s="46">
        <v>3143.45622</v>
      </c>
    </row>
    <row r="27" spans="1:62" s="23" customFormat="1" x14ac:dyDescent="0.25">
      <c r="A27" s="23" t="s">
        <v>115</v>
      </c>
      <c r="B27" s="41">
        <v>27852.614619448235</v>
      </c>
      <c r="C27" s="41">
        <v>28350.803420476921</v>
      </c>
      <c r="D27" s="41">
        <v>28056.67120348103</v>
      </c>
      <c r="E27" s="41">
        <v>31782.84090164912</v>
      </c>
      <c r="F27" s="41">
        <v>29700.636833427772</v>
      </c>
      <c r="G27" s="41">
        <v>29748.340679326466</v>
      </c>
      <c r="H27" s="41">
        <v>30668.20030760052</v>
      </c>
      <c r="I27" s="41">
        <v>33306.465499999998</v>
      </c>
      <c r="J27" s="41">
        <v>33461.875465736535</v>
      </c>
      <c r="K27" s="41">
        <v>30055.256557529152</v>
      </c>
      <c r="L27" s="41">
        <v>36839.936401337654</v>
      </c>
      <c r="M27" s="41">
        <v>40855.634071630055</v>
      </c>
      <c r="N27" s="41">
        <v>47674.362564761293</v>
      </c>
      <c r="O27" s="41">
        <v>46692.840435896695</v>
      </c>
      <c r="P27" s="41">
        <v>49087.817482771483</v>
      </c>
      <c r="Q27" s="41">
        <v>56492.994569828603</v>
      </c>
      <c r="R27" s="41">
        <v>54666.369699999996</v>
      </c>
      <c r="S27" s="41">
        <v>58242.827700000002</v>
      </c>
      <c r="T27" s="41">
        <v>55309.247600000002</v>
      </c>
      <c r="U27" s="41">
        <v>61601.492510000004</v>
      </c>
      <c r="V27" s="41">
        <v>64263.340340000002</v>
      </c>
    </row>
    <row r="28" spans="1:62" s="14" customFormat="1" x14ac:dyDescent="0.25"/>
    <row r="29" spans="1:62" s="17" customFormat="1" x14ac:dyDescent="0.25">
      <c r="A29" s="17" t="s">
        <v>116</v>
      </c>
      <c r="B29" s="20">
        <v>4412.2807505517703</v>
      </c>
      <c r="C29" s="20">
        <v>9986.5118895230735</v>
      </c>
      <c r="D29" s="20">
        <v>14290.387230524455</v>
      </c>
      <c r="E29" s="20">
        <v>2085.506548350877</v>
      </c>
      <c r="F29" s="20">
        <v>-738.17555342775995</v>
      </c>
      <c r="G29" s="20">
        <v>9802.1463480188795</v>
      </c>
      <c r="H29" s="20">
        <v>11545.236382399464</v>
      </c>
      <c r="I29" s="20">
        <v>12197.544150000042</v>
      </c>
      <c r="J29" s="20">
        <v>5248.2624685412538</v>
      </c>
      <c r="K29" s="20">
        <v>16019.478711703552</v>
      </c>
      <c r="L29" s="20">
        <v>28645.128184343106</v>
      </c>
      <c r="M29" s="20">
        <v>26864.969721034031</v>
      </c>
      <c r="N29" s="20">
        <v>24897.802738870356</v>
      </c>
      <c r="O29" s="20">
        <v>29163.59999690931</v>
      </c>
      <c r="P29" s="20">
        <v>28309.091227228477</v>
      </c>
      <c r="Q29" s="20">
        <v>42349</v>
      </c>
      <c r="R29" s="20">
        <v>54733.460930000001</v>
      </c>
      <c r="S29" s="20">
        <v>51928.18247</v>
      </c>
      <c r="T29" s="20">
        <v>60134.541319999946</v>
      </c>
      <c r="U29" s="20">
        <v>38871.97167000005</v>
      </c>
      <c r="V29" s="20">
        <v>14556.698540000016</v>
      </c>
    </row>
    <row r="30" spans="1:62" s="14" customFormat="1" x14ac:dyDescent="0.25">
      <c r="A30" s="14" t="s">
        <v>117</v>
      </c>
      <c r="B30" s="15">
        <v>4700</v>
      </c>
      <c r="C30" s="15">
        <v>3400.0000000000005</v>
      </c>
      <c r="D30" s="15">
        <v>3899.9999999999986</v>
      </c>
      <c r="E30" s="15">
        <v>4930.4000000000005</v>
      </c>
      <c r="F30" s="15">
        <v>5158.3</v>
      </c>
      <c r="G30" s="15">
        <v>5510.1999999999989</v>
      </c>
      <c r="H30" s="15">
        <v>6544.7000000000007</v>
      </c>
      <c r="I30" s="15">
        <v>7552.0000000000027</v>
      </c>
      <c r="J30" s="15">
        <v>6434.86</v>
      </c>
      <c r="K30" s="15">
        <v>6676.6</v>
      </c>
      <c r="L30" s="15">
        <v>7752.3999999999942</v>
      </c>
      <c r="M30" s="15">
        <v>9288.1</v>
      </c>
      <c r="N30" s="15">
        <v>9477.2999999999993</v>
      </c>
      <c r="O30" s="15">
        <v>8467.2000000000007</v>
      </c>
      <c r="P30" s="15">
        <v>9882.1319637349243</v>
      </c>
      <c r="Q30" s="15">
        <v>10696.165000000005</v>
      </c>
      <c r="R30" s="15">
        <v>9816.1</v>
      </c>
      <c r="S30" s="15">
        <v>10727.3924791918</v>
      </c>
      <c r="T30" s="15">
        <v>8907.8001208081987</v>
      </c>
      <c r="U30" s="15">
        <v>11957.677860000005</v>
      </c>
      <c r="V30" s="79">
        <v>12287.101890000002</v>
      </c>
    </row>
    <row r="31" spans="1:62" s="14" customFormat="1" x14ac:dyDescent="0.25">
      <c r="A31" s="14" t="s">
        <v>118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>
        <v>2135.7309999999998</v>
      </c>
      <c r="O31" s="15">
        <v>3040</v>
      </c>
      <c r="P31" s="15">
        <v>3320.779502757267</v>
      </c>
      <c r="Q31" s="15">
        <v>3825.0939999999991</v>
      </c>
      <c r="R31" s="15">
        <v>2880.7660000000001</v>
      </c>
      <c r="S31" s="15">
        <v>3183.2339999999995</v>
      </c>
      <c r="T31" s="15">
        <v>3613.9727899999998</v>
      </c>
      <c r="U31" s="15">
        <v>4437.7610516568802</v>
      </c>
      <c r="V31" s="16">
        <v>4521</v>
      </c>
    </row>
    <row r="32" spans="1:62" s="23" customFormat="1" x14ac:dyDescent="0.25">
      <c r="A32" s="23" t="s">
        <v>119</v>
      </c>
      <c r="B32" s="41">
        <v>9112.2807505517703</v>
      </c>
      <c r="C32" s="41">
        <v>13386.511889523073</v>
      </c>
      <c r="D32" s="41">
        <v>18190.387230524455</v>
      </c>
      <c r="E32" s="41">
        <v>7015.9065483508775</v>
      </c>
      <c r="F32" s="41">
        <v>4420.1244465722402</v>
      </c>
      <c r="G32" s="41">
        <v>15312.346348018878</v>
      </c>
      <c r="H32" s="41">
        <v>18089.936382399464</v>
      </c>
      <c r="I32" s="41">
        <v>19749.544150000045</v>
      </c>
      <c r="J32" s="41">
        <v>11683.122468541253</v>
      </c>
      <c r="K32" s="41">
        <v>22696.078711703551</v>
      </c>
      <c r="L32" s="41">
        <v>36397.5281843431</v>
      </c>
      <c r="M32" s="41">
        <v>36153.069721034029</v>
      </c>
      <c r="N32" s="41">
        <v>36510.833738870351</v>
      </c>
      <c r="O32" s="41">
        <v>40670.799996909307</v>
      </c>
      <c r="P32" s="41">
        <v>41512.002693720671</v>
      </c>
      <c r="Q32" s="41">
        <v>56870</v>
      </c>
      <c r="R32" s="41">
        <v>68402.32693000001</v>
      </c>
      <c r="S32" s="41">
        <v>65838.808949191793</v>
      </c>
      <c r="T32" s="41">
        <v>72656.314230808144</v>
      </c>
      <c r="U32" s="41">
        <v>55267.410581656935</v>
      </c>
      <c r="V32" s="41">
        <v>31364.800430000018</v>
      </c>
      <c r="X32" s="41"/>
    </row>
    <row r="33" spans="1:122" s="14" customFormat="1" x14ac:dyDescent="0.25">
      <c r="A33" s="14" t="s">
        <v>120</v>
      </c>
      <c r="B33" s="15">
        <v>60125</v>
      </c>
      <c r="C33" s="15">
        <v>71158</v>
      </c>
      <c r="D33" s="15">
        <v>78725</v>
      </c>
      <c r="E33" s="15">
        <v>61126</v>
      </c>
      <c r="F33" s="15">
        <v>52428.999999999993</v>
      </c>
      <c r="G33" s="15">
        <v>70330</v>
      </c>
      <c r="H33" s="15">
        <v>81616</v>
      </c>
      <c r="I33" s="15">
        <v>82973</v>
      </c>
      <c r="J33" s="15">
        <v>69059</v>
      </c>
      <c r="K33" s="15">
        <v>87350.892639232698</v>
      </c>
      <c r="L33" s="15">
        <v>117816.01549568077</v>
      </c>
      <c r="M33" s="15">
        <v>124464.3196626641</v>
      </c>
      <c r="N33" s="15">
        <v>142012</v>
      </c>
      <c r="O33" s="15">
        <v>143005</v>
      </c>
      <c r="P33" s="15">
        <v>143147</v>
      </c>
      <c r="Q33" s="15">
        <v>165328</v>
      </c>
      <c r="R33" s="15">
        <v>176533</v>
      </c>
      <c r="S33" s="15">
        <v>195025.70500000002</v>
      </c>
      <c r="T33" s="15">
        <v>193480.9</v>
      </c>
      <c r="U33" s="15">
        <v>186329.8</v>
      </c>
      <c r="V33" s="15">
        <v>140705</v>
      </c>
    </row>
    <row r="34" spans="1:122" s="23" customFormat="1" x14ac:dyDescent="0.25">
      <c r="A34" s="23" t="s">
        <v>121</v>
      </c>
      <c r="B34" s="42">
        <v>0.15155560499878204</v>
      </c>
      <c r="C34" s="42">
        <v>0.18812377932942287</v>
      </c>
      <c r="D34" s="42">
        <v>0.23106239733914835</v>
      </c>
      <c r="E34" s="42">
        <v>0.11477777947765071</v>
      </c>
      <c r="F34" s="42">
        <v>8.4306861595152313E-2</v>
      </c>
      <c r="G34" s="42">
        <v>0.21772140406681187</v>
      </c>
      <c r="H34" s="42">
        <v>0.22164693665947197</v>
      </c>
      <c r="I34" s="42">
        <v>0.23802374447109356</v>
      </c>
      <c r="J34" s="42">
        <v>0.16917595778307321</v>
      </c>
      <c r="K34" s="42">
        <v>0.2598265229577042</v>
      </c>
      <c r="L34" s="42">
        <v>0.30893531775972738</v>
      </c>
      <c r="M34" s="42">
        <v>0.29046934751276327</v>
      </c>
      <c r="N34" s="42">
        <v>0.25709682096492092</v>
      </c>
      <c r="O34" s="42">
        <v>0.28440124469011091</v>
      </c>
      <c r="P34" s="42">
        <v>0.28999561774763477</v>
      </c>
      <c r="Q34" s="42">
        <v>0.34399772797210038</v>
      </c>
      <c r="R34" s="42">
        <v>0.38747614853880019</v>
      </c>
      <c r="S34" s="42">
        <v>0.33759041634635695</v>
      </c>
      <c r="T34" s="42">
        <v>0.37552189508529343</v>
      </c>
      <c r="U34" s="42">
        <v>0.29661069019371533</v>
      </c>
      <c r="V34" s="42">
        <v>0.22291176880707878</v>
      </c>
    </row>
    <row r="35" spans="1:122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</row>
    <row r="36" spans="1:122" s="19" customFormat="1" x14ac:dyDescent="0.25">
      <c r="A36" s="17" t="s">
        <v>122</v>
      </c>
      <c r="B36" s="20">
        <v>107405.37201825599</v>
      </c>
      <c r="C36" s="20">
        <v>113990.37927443074</v>
      </c>
      <c r="D36" s="20">
        <v>117191.69925971032</v>
      </c>
      <c r="E36" s="20">
        <v>120973.77885082533</v>
      </c>
      <c r="F36" s="20">
        <v>125332.4583648541</v>
      </c>
      <c r="G36" s="20">
        <v>127937.17701085005</v>
      </c>
      <c r="H36" s="20">
        <v>133495.30969570615</v>
      </c>
      <c r="I36" s="20">
        <v>137481.64990383296</v>
      </c>
      <c r="J36" s="20">
        <v>143087.60272384458</v>
      </c>
      <c r="K36" s="20">
        <v>148741.04336796873</v>
      </c>
      <c r="L36" s="20">
        <v>157369.04288497232</v>
      </c>
      <c r="M36" s="20">
        <v>168228.33127939678</v>
      </c>
      <c r="N36" s="20">
        <v>185930.3969883871</v>
      </c>
      <c r="O36" s="20">
        <v>203452.78514890125</v>
      </c>
      <c r="P36" s="20">
        <v>219529.37216659467</v>
      </c>
      <c r="Q36" s="20">
        <v>239720</v>
      </c>
      <c r="R36" s="20">
        <v>248116.270862392</v>
      </c>
      <c r="S36" s="20">
        <v>262593.82282740227</v>
      </c>
      <c r="T36" s="20">
        <v>269915.31449260272</v>
      </c>
      <c r="U36" s="20">
        <v>275191.82670000003</v>
      </c>
      <c r="V36" s="20">
        <v>285071.45584000001</v>
      </c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</row>
    <row r="37" spans="1:122" x14ac:dyDescent="0.25">
      <c r="A37" s="14" t="s">
        <v>123</v>
      </c>
      <c r="B37" s="16">
        <v>13368.616840837791</v>
      </c>
      <c r="C37" s="16">
        <v>14453.935194434183</v>
      </c>
      <c r="D37" s="16">
        <v>15400.488239111794</v>
      </c>
      <c r="E37" s="16">
        <v>16727.203705770029</v>
      </c>
      <c r="F37" s="16">
        <v>18510.705005819254</v>
      </c>
      <c r="G37" s="16">
        <v>19688.179392965667</v>
      </c>
      <c r="H37" s="16">
        <v>21151.33797370227</v>
      </c>
      <c r="I37" s="16">
        <v>23535.178583478206</v>
      </c>
      <c r="J37" s="16">
        <v>25545.548771181042</v>
      </c>
      <c r="K37" s="16">
        <v>27646.758537102516</v>
      </c>
      <c r="L37" s="16">
        <v>29668.904960368971</v>
      </c>
      <c r="M37" s="16">
        <v>31063.369783163369</v>
      </c>
      <c r="N37" s="16">
        <v>32915.555023128938</v>
      </c>
      <c r="O37" s="16">
        <v>34378.284675275572</v>
      </c>
      <c r="P37" s="16">
        <v>35920.286157064031</v>
      </c>
      <c r="Q37" s="16">
        <v>37797.902534906127</v>
      </c>
      <c r="R37" s="16">
        <v>38602.470986774031</v>
      </c>
      <c r="S37" s="16">
        <v>40114.655672152126</v>
      </c>
      <c r="T37" s="16">
        <v>42332.332170124006</v>
      </c>
      <c r="U37" s="16">
        <v>44066.549319999998</v>
      </c>
      <c r="V37" s="16">
        <v>45537.664039999996</v>
      </c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</row>
    <row r="38" spans="1:122" s="23" customFormat="1" x14ac:dyDescent="0.25">
      <c r="A38" s="23" t="s">
        <v>124</v>
      </c>
      <c r="B38" s="41">
        <v>94036.755177418207</v>
      </c>
      <c r="C38" s="41">
        <v>99536.444079996552</v>
      </c>
      <c r="D38" s="41">
        <v>101791.21102059854</v>
      </c>
      <c r="E38" s="41">
        <v>104246.57514505531</v>
      </c>
      <c r="F38" s="41">
        <v>106821.75335903485</v>
      </c>
      <c r="G38" s="41">
        <v>108248.99761788438</v>
      </c>
      <c r="H38" s="41">
        <v>112343.97172200389</v>
      </c>
      <c r="I38" s="41">
        <v>113946.47132035476</v>
      </c>
      <c r="J38" s="41">
        <v>117542.05395266354</v>
      </c>
      <c r="K38" s="41">
        <v>121094.28483086621</v>
      </c>
      <c r="L38" s="41">
        <v>127700.13792460336</v>
      </c>
      <c r="M38" s="41">
        <v>137164.96149623342</v>
      </c>
      <c r="N38" s="41">
        <v>153014.84196525818</v>
      </c>
      <c r="O38" s="41">
        <v>169074.50047362567</v>
      </c>
      <c r="P38" s="41">
        <v>183609.08600953064</v>
      </c>
      <c r="Q38" s="41">
        <v>201922</v>
      </c>
      <c r="R38" s="41">
        <v>209513.79987561796</v>
      </c>
      <c r="S38" s="41">
        <v>222479.16715525015</v>
      </c>
      <c r="T38" s="41">
        <v>227582.98232247873</v>
      </c>
      <c r="U38" s="41">
        <v>231125.27738000004</v>
      </c>
      <c r="V38" s="41">
        <v>239533.79180000001</v>
      </c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</row>
    <row r="39" spans="1:122" x14ac:dyDescent="0.25">
      <c r="A39" s="14" t="s">
        <v>125</v>
      </c>
      <c r="B39" s="16">
        <v>248792.98169000004</v>
      </c>
      <c r="C39" s="16">
        <v>261299.59464000002</v>
      </c>
      <c r="D39" s="16">
        <v>274373.95232400548</v>
      </c>
      <c r="E39" s="16">
        <v>271133.78610400547</v>
      </c>
      <c r="F39" s="16">
        <v>263576.68984400545</v>
      </c>
      <c r="G39" s="16">
        <v>262945.28669135086</v>
      </c>
      <c r="H39" s="16">
        <v>266387.38691734534</v>
      </c>
      <c r="I39" s="16">
        <v>288394.65107734536</v>
      </c>
      <c r="J39" s="16">
        <v>305989.00581162318</v>
      </c>
      <c r="K39" s="16">
        <v>323991.5691535105</v>
      </c>
      <c r="L39" s="16">
        <v>361222.82863919123</v>
      </c>
      <c r="M39" s="16">
        <v>405216.84476185532</v>
      </c>
      <c r="N39" s="16">
        <v>478285.55751120916</v>
      </c>
      <c r="O39" s="16">
        <v>537347.99396478245</v>
      </c>
      <c r="P39" s="16">
        <v>566440.91461910168</v>
      </c>
      <c r="Q39" s="16">
        <v>610527.84520643763</v>
      </c>
      <c r="R39" s="16">
        <v>650382.80026280589</v>
      </c>
      <c r="S39" s="16">
        <v>702978.52627999987</v>
      </c>
      <c r="T39" s="16">
        <v>756574.63575999986</v>
      </c>
      <c r="U39" s="16">
        <v>776734.16044000001</v>
      </c>
      <c r="V39" s="16">
        <v>739076.14641000004</v>
      </c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</row>
    <row r="40" spans="1:122" s="23" customFormat="1" x14ac:dyDescent="0.25">
      <c r="A40" s="23" t="s">
        <v>126</v>
      </c>
      <c r="B40" s="42">
        <v>0.37797189670964865</v>
      </c>
      <c r="C40" s="42">
        <v>0.38092842898256607</v>
      </c>
      <c r="D40" s="42">
        <v>0.37099444082940608</v>
      </c>
      <c r="E40" s="42">
        <v>0.38448389867969784</v>
      </c>
      <c r="F40" s="42">
        <v>0.40527769516437878</v>
      </c>
      <c r="G40" s="42">
        <v>0.41167879059550772</v>
      </c>
      <c r="H40" s="42">
        <v>0.42173157303751008</v>
      </c>
      <c r="I40" s="42">
        <v>0.39510604962570939</v>
      </c>
      <c r="J40" s="42">
        <v>0.38413816091492603</v>
      </c>
      <c r="K40" s="42">
        <v>0.37375751828125658</v>
      </c>
      <c r="L40" s="42">
        <v>0.35352178157089048</v>
      </c>
      <c r="M40" s="42">
        <v>0.33849767912991091</v>
      </c>
      <c r="N40" s="42">
        <v>0.31992360957224203</v>
      </c>
      <c r="O40" s="42">
        <v>0.31464619273279865</v>
      </c>
      <c r="P40" s="42">
        <v>0.32414516902084484</v>
      </c>
      <c r="Q40" s="42">
        <v>0.33073057370455222</v>
      </c>
      <c r="R40" s="42">
        <v>0.32213920754201658</v>
      </c>
      <c r="S40" s="42">
        <v>0.31648074420218575</v>
      </c>
      <c r="T40" s="42">
        <v>0.30080704740235631</v>
      </c>
      <c r="U40" s="42">
        <v>0.29756033550664684</v>
      </c>
      <c r="V40" s="42">
        <v>0.32409893481681851</v>
      </c>
    </row>
    <row r="41" spans="1:122" s="14" customFormat="1" x14ac:dyDescent="0.25">
      <c r="U41" s="81"/>
      <c r="V41" s="81"/>
    </row>
    <row r="42" spans="1:122" s="17" customFormat="1" x14ac:dyDescent="0.25">
      <c r="A42" s="17" t="s">
        <v>70</v>
      </c>
      <c r="B42" s="18">
        <v>139282.4259299488</v>
      </c>
      <c r="C42" s="18">
        <v>216242.20146885928</v>
      </c>
      <c r="D42" s="18">
        <v>222503.56694130329</v>
      </c>
      <c r="E42" s="18">
        <v>205494.92650017515</v>
      </c>
      <c r="F42" s="18">
        <v>196868.0570159402</v>
      </c>
      <c r="G42" s="18">
        <v>199358.33397629869</v>
      </c>
      <c r="H42" s="18">
        <v>206962.00913974203</v>
      </c>
      <c r="I42" s="18">
        <v>219589.2151338401</v>
      </c>
      <c r="J42" s="18">
        <v>250142.07769740015</v>
      </c>
      <c r="K42" s="18">
        <v>259252.55217016093</v>
      </c>
      <c r="L42" s="18">
        <v>382298.34156276635</v>
      </c>
      <c r="M42" s="18">
        <v>401908.62142059807</v>
      </c>
      <c r="N42" s="18">
        <v>403854.85626073886</v>
      </c>
      <c r="O42" s="18">
        <v>412921.88299227477</v>
      </c>
      <c r="P42" s="18">
        <v>439592.13581131166</v>
      </c>
      <c r="Q42" s="18">
        <v>487973.09308585746</v>
      </c>
      <c r="R42" s="18">
        <v>533768.42882000003</v>
      </c>
      <c r="S42" s="18">
        <v>585528.81409</v>
      </c>
      <c r="T42" s="18">
        <v>638839.55701999995</v>
      </c>
      <c r="U42" s="18">
        <v>674121.05198999995</v>
      </c>
      <c r="V42" s="18">
        <v>554462.81483000005</v>
      </c>
    </row>
    <row r="43" spans="1:122" s="14" customFormat="1" x14ac:dyDescent="0.25">
      <c r="A43" s="14" t="s">
        <v>69</v>
      </c>
      <c r="B43" s="15">
        <v>32193.210166063542</v>
      </c>
      <c r="C43" s="15">
        <v>107008.91285139396</v>
      </c>
      <c r="D43" s="15">
        <v>95001.563122423642</v>
      </c>
      <c r="E43" s="15">
        <v>103876.37248940887</v>
      </c>
      <c r="F43" s="15">
        <v>97786.770206169545</v>
      </c>
      <c r="G43" s="15">
        <v>87915.86953989834</v>
      </c>
      <c r="H43" s="15">
        <v>86724.967670941958</v>
      </c>
      <c r="I43" s="15">
        <v>90644.639318812886</v>
      </c>
      <c r="J43" s="15">
        <v>124291.22144265599</v>
      </c>
      <c r="K43" s="15">
        <v>124354.25929807586</v>
      </c>
      <c r="L43" s="15">
        <v>214825.61038967894</v>
      </c>
      <c r="M43" s="15">
        <v>242547.11644701552</v>
      </c>
      <c r="N43" s="15">
        <v>196795.17528088074</v>
      </c>
      <c r="O43" s="15">
        <v>227433.52357967454</v>
      </c>
      <c r="P43" s="15">
        <v>246001.31203270721</v>
      </c>
      <c r="Q43" s="15">
        <v>279331</v>
      </c>
      <c r="R43" s="15">
        <v>303558.09831000003</v>
      </c>
      <c r="S43" s="15">
        <v>319849.88979000004</v>
      </c>
      <c r="T43" s="15">
        <v>352800.82816000003</v>
      </c>
      <c r="U43" s="15">
        <v>379103.55802999996</v>
      </c>
      <c r="V43" s="15">
        <v>233259.60603999998</v>
      </c>
    </row>
    <row r="44" spans="1:122" s="14" customFormat="1" x14ac:dyDescent="0.25">
      <c r="A44" s="14" t="s">
        <v>127</v>
      </c>
      <c r="B44" s="15">
        <v>0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340.9</v>
      </c>
      <c r="O44" s="15">
        <v>0</v>
      </c>
      <c r="P44" s="15">
        <v>284.20600000000002</v>
      </c>
      <c r="Q44" s="15">
        <v>0</v>
      </c>
      <c r="R44" s="15">
        <v>244.88863000000001</v>
      </c>
      <c r="S44" s="15">
        <v>0</v>
      </c>
      <c r="T44" s="15">
        <v>566.92461000000003</v>
      </c>
      <c r="U44" s="15">
        <v>267.48054999999999</v>
      </c>
      <c r="V44" s="15">
        <v>0</v>
      </c>
    </row>
    <row r="45" spans="1:122" s="14" customFormat="1" x14ac:dyDescent="0.25">
      <c r="A45" s="14" t="s">
        <v>84</v>
      </c>
      <c r="B45" s="15">
        <v>43508.541467032774</v>
      </c>
      <c r="C45" s="15">
        <v>41679.499769898393</v>
      </c>
      <c r="D45" s="15">
        <v>44255.711368054224</v>
      </c>
      <c r="E45" s="15">
        <v>45333.413975682342</v>
      </c>
      <c r="F45" s="15">
        <v>48515.50645809112</v>
      </c>
      <c r="G45" s="15">
        <v>50463.17262993988</v>
      </c>
      <c r="H45" s="15">
        <v>57177.72565660705</v>
      </c>
      <c r="I45" s="15">
        <v>65958.371268243573</v>
      </c>
      <c r="J45" s="15">
        <v>96865.194449057366</v>
      </c>
      <c r="K45" s="15">
        <v>98230.985181536453</v>
      </c>
      <c r="L45" s="15">
        <v>74296.578005076241</v>
      </c>
      <c r="M45" s="15">
        <v>91654.021506186502</v>
      </c>
      <c r="N45" s="15">
        <v>89537.980654302053</v>
      </c>
      <c r="O45" s="15">
        <v>94355.900902085588</v>
      </c>
      <c r="P45" s="15">
        <v>103350.52858213225</v>
      </c>
      <c r="Q45" s="15">
        <v>123704</v>
      </c>
      <c r="R45" s="15">
        <v>131145.9411</v>
      </c>
      <c r="S45" s="15">
        <v>150084.21653999999</v>
      </c>
      <c r="T45" s="15">
        <v>177419.46876000002</v>
      </c>
      <c r="U45" s="15">
        <v>177159.98851999998</v>
      </c>
      <c r="V45" s="15">
        <v>158046.85584999999</v>
      </c>
    </row>
    <row r="46" spans="1:122" s="14" customFormat="1" x14ac:dyDescent="0.25">
      <c r="A46" s="14" t="s">
        <v>80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40000</v>
      </c>
      <c r="K46" s="15">
        <v>40000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</row>
    <row r="47" spans="1:122" s="14" customFormat="1" x14ac:dyDescent="0.25">
      <c r="A47" s="14" t="s">
        <v>82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302</v>
      </c>
      <c r="N47" s="15">
        <v>0</v>
      </c>
      <c r="O47" s="15">
        <v>857</v>
      </c>
      <c r="P47" s="15">
        <v>0</v>
      </c>
      <c r="Q47" s="15">
        <v>519.64300000000003</v>
      </c>
      <c r="R47" s="15">
        <v>0</v>
      </c>
      <c r="S47" s="15">
        <v>70.944000000000003</v>
      </c>
      <c r="T47" s="15">
        <v>0</v>
      </c>
      <c r="U47" s="15">
        <v>0</v>
      </c>
      <c r="V47" s="15">
        <v>0</v>
      </c>
    </row>
    <row r="48" spans="1:122" s="14" customFormat="1" x14ac:dyDescent="0.25">
      <c r="A48" s="14" t="s">
        <v>81</v>
      </c>
      <c r="B48" s="15">
        <v>0</v>
      </c>
      <c r="C48" s="15">
        <v>0</v>
      </c>
      <c r="D48" s="15">
        <v>0</v>
      </c>
      <c r="E48" s="15">
        <v>0</v>
      </c>
      <c r="F48" s="15">
        <v>3200</v>
      </c>
      <c r="G48" s="15">
        <v>3732</v>
      </c>
      <c r="H48" s="15">
        <v>4716</v>
      </c>
      <c r="I48" s="15">
        <v>4044.4569999999999</v>
      </c>
      <c r="J48" s="15">
        <v>3647</v>
      </c>
      <c r="K48" s="15">
        <v>4156.9560000000001</v>
      </c>
      <c r="L48" s="15">
        <v>4394.3</v>
      </c>
      <c r="M48" s="15">
        <v>5519.558</v>
      </c>
      <c r="N48" s="15">
        <v>5971.6</v>
      </c>
      <c r="O48" s="15">
        <v>5849.3249999999998</v>
      </c>
      <c r="P48" s="15">
        <v>5780</v>
      </c>
      <c r="Q48" s="15">
        <v>5594.3450000000003</v>
      </c>
      <c r="R48" s="15">
        <v>5586.8509999999997</v>
      </c>
      <c r="S48" s="15">
        <v>5111.674</v>
      </c>
      <c r="T48" s="15">
        <v>4576.1465499999995</v>
      </c>
      <c r="U48" s="15">
        <v>6280.3098600000003</v>
      </c>
      <c r="V48" s="15">
        <v>6378.7221799999998</v>
      </c>
    </row>
    <row r="49" spans="1:122" s="14" customFormat="1" x14ac:dyDescent="0.25">
      <c r="A49" s="14" t="s">
        <v>77</v>
      </c>
      <c r="B49" s="15">
        <v>2283.8222881051265</v>
      </c>
      <c r="C49" s="15">
        <v>2309.0446861174437</v>
      </c>
      <c r="D49" s="15">
        <v>4784.0428438613544</v>
      </c>
      <c r="E49" s="15">
        <v>5043.013441928987</v>
      </c>
      <c r="F49" s="15">
        <v>3837.2225388265947</v>
      </c>
      <c r="G49" s="15">
        <v>2693.3528992169804</v>
      </c>
      <c r="H49" s="15">
        <v>3319.0975209850999</v>
      </c>
      <c r="I49" s="15">
        <v>3135.7065078291175</v>
      </c>
      <c r="J49" s="15">
        <v>4483.5141606270881</v>
      </c>
      <c r="K49" s="15">
        <v>3539.2868716936564</v>
      </c>
      <c r="L49" s="15">
        <v>5987.2301103113459</v>
      </c>
      <c r="M49" s="15">
        <v>4976.3391816052554</v>
      </c>
      <c r="N49" s="15">
        <v>5409.0351653607668</v>
      </c>
      <c r="O49" s="15">
        <v>6108.1475571140991</v>
      </c>
      <c r="P49" s="15">
        <v>11653.06553950813</v>
      </c>
      <c r="Q49" s="15">
        <v>17384.676297359005</v>
      </c>
      <c r="R49" s="15">
        <v>25118.182280000001</v>
      </c>
      <c r="S49" s="15">
        <v>33402.781450000002</v>
      </c>
      <c r="T49" s="15">
        <v>57480.15595</v>
      </c>
      <c r="U49" s="15">
        <v>43757.512149999995</v>
      </c>
      <c r="V49" s="15">
        <v>38591.044419999998</v>
      </c>
    </row>
    <row r="50" spans="1:122" s="23" customFormat="1" x14ac:dyDescent="0.25">
      <c r="A50" s="23" t="s">
        <v>128</v>
      </c>
      <c r="B50" s="41">
        <v>65864.496584957626</v>
      </c>
      <c r="C50" s="41">
        <v>69862.833533684359</v>
      </c>
      <c r="D50" s="41">
        <v>88030.335294686782</v>
      </c>
      <c r="E50" s="41">
        <v>61328.153477012929</v>
      </c>
      <c r="F50" s="41">
        <v>57603.002890506126</v>
      </c>
      <c r="G50" s="41">
        <v>67404.644705677449</v>
      </c>
      <c r="H50" s="41">
        <v>71094.41333317812</v>
      </c>
      <c r="I50" s="41">
        <v>70166.368054612758</v>
      </c>
      <c r="J50" s="41">
        <v>77116.17596631388</v>
      </c>
      <c r="K50" s="41">
        <v>84363.550562242279</v>
      </c>
      <c r="L50" s="41">
        <v>103557.68327832251</v>
      </c>
      <c r="M50" s="41">
        <v>78505.380649001308</v>
      </c>
      <c r="N50" s="41">
        <v>128561.43549091682</v>
      </c>
      <c r="O50" s="41">
        <v>103946.93106762874</v>
      </c>
      <c r="P50" s="41">
        <v>107389.15473598032</v>
      </c>
      <c r="Q50" s="41">
        <v>108437</v>
      </c>
      <c r="R50" s="41">
        <v>129524.53406000006</v>
      </c>
      <c r="S50" s="41">
        <v>154180.00681999992</v>
      </c>
      <c r="T50" s="41">
        <v>170108.6379899999</v>
      </c>
      <c r="U50" s="41">
        <v>167627.84690000003</v>
      </c>
      <c r="V50" s="41">
        <v>208126.11954000007</v>
      </c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  <c r="BG50" s="41"/>
      <c r="BH50" s="41"/>
      <c r="BI50" s="41"/>
      <c r="BJ50" s="41"/>
    </row>
    <row r="51" spans="1:122" x14ac:dyDescent="0.25">
      <c r="A51" s="14" t="s">
        <v>129</v>
      </c>
      <c r="B51" s="16">
        <v>248792.98169000004</v>
      </c>
      <c r="C51" s="16">
        <v>261299.59464000002</v>
      </c>
      <c r="D51" s="16">
        <v>274373.95232400548</v>
      </c>
      <c r="E51" s="16">
        <v>271133.78610400547</v>
      </c>
      <c r="F51" s="16">
        <v>263576.68984400545</v>
      </c>
      <c r="G51" s="16">
        <v>262945.28669135086</v>
      </c>
      <c r="H51" s="16">
        <v>266387.38691734534</v>
      </c>
      <c r="I51" s="16">
        <v>288394.65107734536</v>
      </c>
      <c r="J51" s="16">
        <v>305989.00581162318</v>
      </c>
      <c r="K51" s="16">
        <v>323991.5691535105</v>
      </c>
      <c r="L51" s="16">
        <v>361222.82863919123</v>
      </c>
      <c r="M51" s="16">
        <v>405216.84476185532</v>
      </c>
      <c r="N51" s="16">
        <v>478285.55751120916</v>
      </c>
      <c r="O51" s="16">
        <v>537347.99396478245</v>
      </c>
      <c r="P51" s="16">
        <v>566440.91461910168</v>
      </c>
      <c r="Q51" s="16">
        <v>610527.84520643763</v>
      </c>
      <c r="R51" s="16">
        <v>650382.80026280589</v>
      </c>
      <c r="S51" s="16">
        <v>702978.52627999987</v>
      </c>
      <c r="T51" s="16">
        <v>756574.63575999986</v>
      </c>
      <c r="U51" s="16">
        <v>776734.16044000001</v>
      </c>
      <c r="V51" s="16">
        <v>739076.14641000004</v>
      </c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</row>
    <row r="52" spans="1:122" s="23" customFormat="1" x14ac:dyDescent="0.25">
      <c r="A52" s="23" t="s">
        <v>130</v>
      </c>
      <c r="B52" s="42">
        <v>0.26473615187033622</v>
      </c>
      <c r="C52" s="42">
        <v>0.2673667888001755</v>
      </c>
      <c r="D52" s="42">
        <v>0.32084071592456642</v>
      </c>
      <c r="E52" s="42">
        <v>0.226191484131335</v>
      </c>
      <c r="F52" s="42">
        <v>0.2185436159950174</v>
      </c>
      <c r="G52" s="42">
        <v>0.2563447535182406</v>
      </c>
      <c r="H52" s="42">
        <v>0.26688355689767435</v>
      </c>
      <c r="I52" s="42">
        <v>0.2432998247106693</v>
      </c>
      <c r="J52" s="42">
        <v>0.25202270180187164</v>
      </c>
      <c r="K52" s="42">
        <v>0.26038810448882382</v>
      </c>
      <c r="L52" s="42">
        <v>0.28668643028030072</v>
      </c>
      <c r="M52" s="42">
        <v>0.19373671569635431</v>
      </c>
      <c r="N52" s="42">
        <v>0.26879639887078094</v>
      </c>
      <c r="O52" s="42">
        <v>0.1934443456291034</v>
      </c>
      <c r="P52" s="42">
        <v>0.18958580138617501</v>
      </c>
      <c r="Q52" s="42">
        <v>0.17761189108243805</v>
      </c>
      <c r="R52" s="42">
        <v>0.19915122910332492</v>
      </c>
      <c r="S52" s="42">
        <v>0.21932392108175044</v>
      </c>
      <c r="T52" s="42">
        <v>0.22484052458237797</v>
      </c>
      <c r="U52" s="42">
        <v>0.2158110914100175</v>
      </c>
      <c r="V52" s="42">
        <v>0.28160308048224142</v>
      </c>
    </row>
    <row r="53" spans="1:122" s="14" customFormat="1" x14ac:dyDescent="0.25"/>
    <row r="54" spans="1:122" s="14" customFormat="1" x14ac:dyDescent="0.25"/>
    <row r="55" spans="1:122" s="14" customFormat="1" x14ac:dyDescent="0.25"/>
    <row r="56" spans="1:122" s="14" customFormat="1" x14ac:dyDescent="0.25"/>
    <row r="57" spans="1:122" s="14" customFormat="1" x14ac:dyDescent="0.25"/>
    <row r="58" spans="1:122" s="14" customFormat="1" x14ac:dyDescent="0.25"/>
    <row r="59" spans="1:122" s="14" customFormat="1" x14ac:dyDescent="0.25"/>
    <row r="60" spans="1:122" s="14" customFormat="1" x14ac:dyDescent="0.25"/>
    <row r="61" spans="1:122" s="14" customFormat="1" x14ac:dyDescent="0.25"/>
    <row r="62" spans="1:122" s="14" customFormat="1" x14ac:dyDescent="0.25"/>
    <row r="63" spans="1:122" s="14" customFormat="1" x14ac:dyDescent="0.25"/>
    <row r="64" spans="1:122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8B03B-B430-44BC-BF95-6629B31596C9}">
  <sheetPr>
    <tabColor theme="2"/>
  </sheetPr>
  <dimension ref="A1:AK50"/>
  <sheetViews>
    <sheetView zoomScaleNormal="100" workbookViewId="0">
      <pane xSplit="1" topLeftCell="U1" activePane="topRight" state="frozen"/>
      <selection pane="topRight" activeCell="AI20" sqref="AI20"/>
    </sheetView>
  </sheetViews>
  <sheetFormatPr defaultRowHeight="15" x14ac:dyDescent="0.25"/>
  <cols>
    <col min="1" max="1" width="49" customWidth="1"/>
    <col min="8" max="21" width="9.140625" customWidth="1"/>
    <col min="22" max="24" width="9.5703125" customWidth="1"/>
    <col min="25" max="27" width="9.140625" customWidth="1"/>
    <col min="34" max="34" width="9.7109375" bestFit="1" customWidth="1"/>
    <col min="36" max="36" width="10.5703125" bestFit="1" customWidth="1"/>
    <col min="37" max="37" width="11.28515625" bestFit="1" customWidth="1"/>
  </cols>
  <sheetData>
    <row r="1" spans="1:35" s="27" customFormat="1" x14ac:dyDescent="0.25"/>
    <row r="2" spans="1:35" s="24" customFormat="1" x14ac:dyDescent="0.25">
      <c r="A2" s="24" t="s">
        <v>54</v>
      </c>
      <c r="B2" s="24" t="s">
        <v>12</v>
      </c>
      <c r="C2" s="24" t="s">
        <v>13</v>
      </c>
      <c r="D2" s="24" t="s">
        <v>14</v>
      </c>
      <c r="E2" s="24" t="s">
        <v>15</v>
      </c>
      <c r="F2" s="24" t="s">
        <v>16</v>
      </c>
      <c r="G2" s="24" t="s">
        <v>17</v>
      </c>
      <c r="H2" s="24" t="s">
        <v>18</v>
      </c>
      <c r="I2" s="24" t="s">
        <v>19</v>
      </c>
      <c r="J2" s="24" t="s">
        <v>20</v>
      </c>
      <c r="K2" s="24" t="s">
        <v>21</v>
      </c>
      <c r="L2" s="24" t="s">
        <v>22</v>
      </c>
      <c r="M2" s="24" t="s">
        <v>23</v>
      </c>
      <c r="N2" s="24" t="s">
        <v>24</v>
      </c>
      <c r="O2" s="24" t="s">
        <v>25</v>
      </c>
      <c r="P2" s="24" t="s">
        <v>26</v>
      </c>
      <c r="Q2" s="24" t="s">
        <v>27</v>
      </c>
      <c r="R2" s="24" t="s">
        <v>28</v>
      </c>
      <c r="S2" s="24" t="s">
        <v>29</v>
      </c>
      <c r="T2" s="24" t="s">
        <v>30</v>
      </c>
      <c r="U2" s="24" t="s">
        <v>31</v>
      </c>
      <c r="V2" s="24" t="s">
        <v>32</v>
      </c>
      <c r="W2" s="24" t="s">
        <v>33</v>
      </c>
      <c r="X2" s="24" t="s">
        <v>34</v>
      </c>
      <c r="Y2" s="24" t="s">
        <v>35</v>
      </c>
      <c r="Z2" s="24" t="s">
        <v>36</v>
      </c>
      <c r="AA2" s="24" t="s">
        <v>37</v>
      </c>
      <c r="AB2" s="24" t="s">
        <v>38</v>
      </c>
      <c r="AC2" s="24" t="s">
        <v>39</v>
      </c>
      <c r="AD2" s="24" t="s">
        <v>148</v>
      </c>
      <c r="AE2" s="24" t="s">
        <v>153</v>
      </c>
      <c r="AF2" s="24" t="s">
        <v>154</v>
      </c>
      <c r="AG2" s="24" t="s">
        <v>155</v>
      </c>
      <c r="AH2" s="24" t="s">
        <v>156</v>
      </c>
    </row>
    <row r="3" spans="1:35" s="14" customFormat="1" x14ac:dyDescent="0.25">
      <c r="A3" s="12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45"/>
      <c r="W3" s="59"/>
    </row>
    <row r="4" spans="1:35" s="14" customFormat="1" x14ac:dyDescent="0.25">
      <c r="A4" s="12" t="s">
        <v>51</v>
      </c>
      <c r="B4" s="52">
        <v>5552.3047415534729</v>
      </c>
      <c r="C4" s="52">
        <v>9316.5173724315573</v>
      </c>
      <c r="D4" s="52">
        <v>11783.561426933033</v>
      </c>
      <c r="E4" s="52">
        <v>10335.436973287055</v>
      </c>
      <c r="F4" s="52">
        <v>-971</v>
      </c>
      <c r="G4" s="52">
        <v>4779.2577059972427</v>
      </c>
      <c r="H4" s="52">
        <v>3646.2115960864567</v>
      </c>
      <c r="I4" s="52">
        <v>1303.7713847342384</v>
      </c>
      <c r="J4" s="52">
        <v>-239.22123020991148</v>
      </c>
      <c r="K4" s="52">
        <v>4749.2421217669962</v>
      </c>
      <c r="L4" s="52">
        <v>4253.0557030146902</v>
      </c>
      <c r="M4" s="52">
        <v>1017.178915011028</v>
      </c>
      <c r="N4" s="52">
        <v>97.298050775660158</v>
      </c>
      <c r="O4" s="52">
        <v>6109.4284359935255</v>
      </c>
      <c r="P4" s="52">
        <v>9898</v>
      </c>
      <c r="Q4" s="52">
        <v>-1023.2452265161119</v>
      </c>
      <c r="R4" s="52">
        <v>-6575.7898800000003</v>
      </c>
      <c r="S4" s="52">
        <v>3861.9163532489883</v>
      </c>
      <c r="T4" s="52">
        <v>7086</v>
      </c>
      <c r="U4" s="52">
        <v>5335</v>
      </c>
      <c r="V4" s="52">
        <v>1911.7715882695711</v>
      </c>
      <c r="W4" s="60">
        <v>5968.1057052006699</v>
      </c>
      <c r="X4" s="60">
        <v>18339</v>
      </c>
      <c r="Y4" s="60">
        <v>16706</v>
      </c>
      <c r="Z4" s="60">
        <v>15547.898914313791</v>
      </c>
      <c r="AA4" s="60">
        <v>19682.581994258799</v>
      </c>
      <c r="AB4" s="60">
        <v>19513.54998239447</v>
      </c>
      <c r="AC4" s="60">
        <v>32518</v>
      </c>
      <c r="AD4" s="60">
        <v>44450</v>
      </c>
      <c r="AE4" s="60">
        <v>46647.934399999998</v>
      </c>
      <c r="AF4" s="60">
        <v>51274.63410000001</v>
      </c>
      <c r="AG4" s="60">
        <v>24783.143550000008</v>
      </c>
      <c r="AH4" s="60">
        <v>8395.1505500000003</v>
      </c>
      <c r="AI4" s="16"/>
    </row>
    <row r="5" spans="1:35" s="14" customFormat="1" x14ac:dyDescent="0.25">
      <c r="A5" s="12" t="s">
        <v>86</v>
      </c>
      <c r="B5" s="52">
        <v>-1890.7460060000001</v>
      </c>
      <c r="C5" s="52">
        <v>-1740.0986320000004</v>
      </c>
      <c r="D5" s="52">
        <v>0</v>
      </c>
      <c r="E5" s="52">
        <v>-2514.727359999999</v>
      </c>
      <c r="F5" s="52">
        <v>-2901.2591779999998</v>
      </c>
      <c r="G5" s="52">
        <v>-2994.0337299999997</v>
      </c>
      <c r="H5" s="52">
        <v>0</v>
      </c>
      <c r="I5" s="52">
        <v>-4302.7397899999996</v>
      </c>
      <c r="J5" s="52">
        <v>-1121.0527</v>
      </c>
      <c r="K5" s="52">
        <v>-1095.39175</v>
      </c>
      <c r="L5" s="52">
        <v>0</v>
      </c>
      <c r="M5" s="52">
        <v>616.470082020277</v>
      </c>
      <c r="N5" s="52">
        <v>-956.39916000000005</v>
      </c>
      <c r="O5" s="52">
        <v>-1035.6920299999997</v>
      </c>
      <c r="P5" s="52">
        <v>0</v>
      </c>
      <c r="Q5" s="52">
        <v>-767.09924973444117</v>
      </c>
      <c r="R5" s="52">
        <v>-1302.1057175738845</v>
      </c>
      <c r="S5" s="52">
        <v>-1156.0144399999997</v>
      </c>
      <c r="T5" s="52">
        <v>-286.70935448929413</v>
      </c>
      <c r="U5" s="52">
        <v>-2101</v>
      </c>
      <c r="V5" s="52">
        <v>-1359.3214499999999</v>
      </c>
      <c r="W5" s="60">
        <v>-1729.9242660075925</v>
      </c>
      <c r="X5" s="60">
        <v>-106.73620415515779</v>
      </c>
      <c r="Y5" s="60">
        <v>241</v>
      </c>
      <c r="Z5" s="60">
        <v>-1747.7811227721368</v>
      </c>
      <c r="AA5" s="60">
        <v>-240.07860606434451</v>
      </c>
      <c r="AB5" s="60">
        <v>-268.91957062823303</v>
      </c>
      <c r="AC5" s="60">
        <v>-4075</v>
      </c>
      <c r="AD5" s="60">
        <v>-2924</v>
      </c>
      <c r="AE5" s="60">
        <v>-4706.7539900000011</v>
      </c>
      <c r="AF5" s="60">
        <v>-2563.7027799999987</v>
      </c>
      <c r="AG5" s="60">
        <v>-6565.5659599999999</v>
      </c>
      <c r="AH5" s="60">
        <v>-7808.2476399999996</v>
      </c>
      <c r="AI5" s="16"/>
    </row>
    <row r="6" spans="1:35" s="14" customFormat="1" x14ac:dyDescent="0.25">
      <c r="A6" s="12" t="s">
        <v>47</v>
      </c>
      <c r="B6" s="52">
        <v>1867.2865995279089</v>
      </c>
      <c r="C6" s="52">
        <v>2003.4714259592574</v>
      </c>
      <c r="D6" s="52">
        <v>2356.2976137354972</v>
      </c>
      <c r="E6" s="52">
        <v>2209.4942291844663</v>
      </c>
      <c r="F6" s="52">
        <v>2370.70574050711</v>
      </c>
      <c r="G6" s="52">
        <v>2795.2155543694798</v>
      </c>
      <c r="H6" s="52">
        <v>3048.4756614101598</v>
      </c>
      <c r="I6" s="52">
        <v>3258.6453673747601</v>
      </c>
      <c r="J6" s="52">
        <v>3080.8131350720587</v>
      </c>
      <c r="K6" s="52">
        <v>3210.9265294894694</v>
      </c>
      <c r="L6" s="52">
        <v>3436.6152738616256</v>
      </c>
      <c r="M6" s="52">
        <v>3135.1094610911205</v>
      </c>
      <c r="N6" s="52">
        <v>3585.9655763955761</v>
      </c>
      <c r="O6" s="52">
        <v>4295.8448830858615</v>
      </c>
      <c r="P6" s="52">
        <v>4384.1683185392303</v>
      </c>
      <c r="Q6" s="52">
        <v>4461.7249277493611</v>
      </c>
      <c r="R6" s="52">
        <v>5368.5212089600809</v>
      </c>
      <c r="S6" s="52">
        <v>5474.4407252450992</v>
      </c>
      <c r="T6" s="52">
        <v>5846.2168160752644</v>
      </c>
      <c r="U6" s="52">
        <v>6845.5655375252973</v>
      </c>
      <c r="V6" s="52">
        <v>7379.8370641476367</v>
      </c>
      <c r="W6" s="60">
        <v>7575.0290361537418</v>
      </c>
      <c r="X6" s="60">
        <v>7868.5693176602454</v>
      </c>
      <c r="Y6" s="60">
        <v>8240</v>
      </c>
      <c r="Z6" s="60">
        <v>9232.0223041131994</v>
      </c>
      <c r="AA6" s="60">
        <v>9401.1387466180295</v>
      </c>
      <c r="AB6" s="60">
        <v>9409.1352420281364</v>
      </c>
      <c r="AC6" s="60">
        <v>10117.646560123994</v>
      </c>
      <c r="AD6" s="60">
        <v>10038</v>
      </c>
      <c r="AE6" s="60">
        <v>10549.826859999999</v>
      </c>
      <c r="AF6" s="60">
        <v>11626.811949999999</v>
      </c>
      <c r="AG6" s="60">
        <v>11851.863519999999</v>
      </c>
      <c r="AH6" s="60">
        <v>11509.163430000001</v>
      </c>
      <c r="AI6" s="16"/>
    </row>
    <row r="7" spans="1:35" s="14" customFormat="1" x14ac:dyDescent="0.25">
      <c r="A7" s="12" t="s">
        <v>87</v>
      </c>
      <c r="B7" s="52">
        <v>-13638.811805229485</v>
      </c>
      <c r="C7" s="52">
        <v>-15012.390757989966</v>
      </c>
      <c r="D7" s="52">
        <v>-2610.1158755724755</v>
      </c>
      <c r="E7" s="52">
        <v>-1518.9595590974714</v>
      </c>
      <c r="F7" s="52">
        <v>17114.733619649061</v>
      </c>
      <c r="G7" s="52">
        <v>-13251.018188949341</v>
      </c>
      <c r="H7" s="52">
        <v>3448.3857928488469</v>
      </c>
      <c r="I7" s="52">
        <v>-15183.309486275135</v>
      </c>
      <c r="J7" s="52">
        <v>11727.507942735296</v>
      </c>
      <c r="K7" s="52">
        <v>-5859.5575659519127</v>
      </c>
      <c r="L7" s="52">
        <v>-3851.829349667883</v>
      </c>
      <c r="M7" s="52">
        <v>10135.854212790047</v>
      </c>
      <c r="N7" s="52">
        <v>-3696.8871951082601</v>
      </c>
      <c r="O7" s="52">
        <v>-2120.172368286645</v>
      </c>
      <c r="P7" s="52">
        <v>-20446.660555623741</v>
      </c>
      <c r="Q7" s="52">
        <v>21555.233957264201</v>
      </c>
      <c r="R7" s="52">
        <v>3801.1064866516604</v>
      </c>
      <c r="S7" s="52">
        <v>-6741.4198085351054</v>
      </c>
      <c r="T7" s="52">
        <v>-6892.351185151445</v>
      </c>
      <c r="U7" s="52">
        <v>-3965.2273101244136</v>
      </c>
      <c r="V7" s="52">
        <v>-3905.9394952429084</v>
      </c>
      <c r="W7" s="60">
        <v>-8569.4953042793768</v>
      </c>
      <c r="X7" s="60">
        <v>-30670.885895779516</v>
      </c>
      <c r="Y7" s="60">
        <v>13586</v>
      </c>
      <c r="Z7" s="60">
        <v>-42409.527372796663</v>
      </c>
      <c r="AA7" s="60">
        <v>21927.140968358923</v>
      </c>
      <c r="AB7" s="60">
        <v>-9198.0842315238697</v>
      </c>
      <c r="AC7" s="60">
        <v>-11362</v>
      </c>
      <c r="AD7" s="60">
        <v>-19088</v>
      </c>
      <c r="AE7" s="60">
        <v>-25103.809089999995</v>
      </c>
      <c r="AF7" s="60">
        <v>-17250.00765000001</v>
      </c>
      <c r="AG7" s="60">
        <v>-13153.38332999999</v>
      </c>
      <c r="AH7" s="60">
        <v>-23766.673040000001</v>
      </c>
      <c r="AI7" s="16"/>
    </row>
    <row r="8" spans="1:35" s="14" customFormat="1" x14ac:dyDescent="0.25">
      <c r="A8" s="12" t="s">
        <v>88</v>
      </c>
      <c r="B8" s="52">
        <v>596.95940999999993</v>
      </c>
      <c r="C8" s="52">
        <v>121.09073000000001</v>
      </c>
      <c r="D8" s="52">
        <v>-831.55214000000012</v>
      </c>
      <c r="E8" s="52">
        <v>-61.502359999999982</v>
      </c>
      <c r="F8" s="52">
        <v>236.63054259220075</v>
      </c>
      <c r="G8" s="52">
        <v>-274.8823095141168</v>
      </c>
      <c r="H8" s="52">
        <v>103.01438631286565</v>
      </c>
      <c r="I8" s="52">
        <v>534</v>
      </c>
      <c r="J8" s="52">
        <v>224.53543111272018</v>
      </c>
      <c r="K8" s="52">
        <v>308.99679197588353</v>
      </c>
      <c r="L8" s="52">
        <v>307.14499064112556</v>
      </c>
      <c r="M8" s="52">
        <v>288.21843903528577</v>
      </c>
      <c r="N8" s="52">
        <v>469.47989445706889</v>
      </c>
      <c r="O8" s="52">
        <v>149.71813594585853</v>
      </c>
      <c r="P8" s="52">
        <v>242.0106428357235</v>
      </c>
      <c r="Q8" s="52">
        <v>369.90980910430505</v>
      </c>
      <c r="R8" s="52">
        <v>374.0926901786396</v>
      </c>
      <c r="S8" s="52">
        <v>411.05230587218773</v>
      </c>
      <c r="T8" s="52">
        <v>350.46086232814605</v>
      </c>
      <c r="U8" s="52">
        <v>-35.905103787726148</v>
      </c>
      <c r="V8" s="52">
        <v>555.01121562662547</v>
      </c>
      <c r="W8" s="60">
        <v>534.86342219872836</v>
      </c>
      <c r="X8" s="60">
        <v>1017.2779653727441</v>
      </c>
      <c r="Y8" s="60">
        <v>1043</v>
      </c>
      <c r="Z8" s="60">
        <v>884.61489548858458</v>
      </c>
      <c r="AA8" s="60">
        <v>1805.4052961632515</v>
      </c>
      <c r="AB8" s="60">
        <v>1811.8344981446917</v>
      </c>
      <c r="AC8" s="60">
        <v>2168</v>
      </c>
      <c r="AD8" s="60">
        <v>1803</v>
      </c>
      <c r="AE8" s="60">
        <v>2438.3516600000003</v>
      </c>
      <c r="AF8" s="60">
        <v>2122.4209999999994</v>
      </c>
      <c r="AG8" s="60">
        <v>1430.0464200000006</v>
      </c>
      <c r="AH8" s="60">
        <v>1878.4748</v>
      </c>
      <c r="AI8" s="16"/>
    </row>
    <row r="9" spans="1:35" s="14" customFormat="1" x14ac:dyDescent="0.25">
      <c r="A9" s="12" t="s">
        <v>89</v>
      </c>
      <c r="B9" s="52">
        <v>-1273.8583333254476</v>
      </c>
      <c r="C9" s="52">
        <v>669.96637118987564</v>
      </c>
      <c r="D9" s="52">
        <v>-790.37227449953571</v>
      </c>
      <c r="E9" s="52">
        <v>-3549.7895147729032</v>
      </c>
      <c r="F9" s="52">
        <v>129.62378467048683</v>
      </c>
      <c r="G9" s="52">
        <v>-156.11565612611059</v>
      </c>
      <c r="H9" s="52">
        <v>83.319638317978246</v>
      </c>
      <c r="I9" s="52">
        <v>-471</v>
      </c>
      <c r="J9" s="52">
        <v>-25.231864630939207</v>
      </c>
      <c r="K9" s="52">
        <v>6.0164979998392525</v>
      </c>
      <c r="L9" s="52">
        <v>6.1785307385856871</v>
      </c>
      <c r="M9" s="52">
        <v>-5.6200126704835558</v>
      </c>
      <c r="N9" s="52">
        <v>29.997093070520027</v>
      </c>
      <c r="O9" s="52">
        <v>-15.093099511675828</v>
      </c>
      <c r="P9" s="52">
        <v>-33.587686326300144</v>
      </c>
      <c r="Q9" s="52">
        <v>-11.438890407394268</v>
      </c>
      <c r="R9" s="52">
        <v>0</v>
      </c>
      <c r="S9" s="52">
        <v>0</v>
      </c>
      <c r="T9" s="52">
        <v>-59.505754640558123</v>
      </c>
      <c r="U9" s="52">
        <v>91.002853460956686</v>
      </c>
      <c r="V9" s="52">
        <v>0</v>
      </c>
      <c r="W9" s="60">
        <v>0</v>
      </c>
      <c r="X9" s="60">
        <v>28.306547510466014</v>
      </c>
      <c r="Y9" s="60">
        <v>109</v>
      </c>
      <c r="Z9" s="60">
        <v>0</v>
      </c>
      <c r="AA9" s="60">
        <v>0</v>
      </c>
      <c r="AB9" s="60">
        <v>-310.12807079484759</v>
      </c>
      <c r="AC9" s="60">
        <v>445</v>
      </c>
      <c r="AD9" s="60">
        <v>134</v>
      </c>
      <c r="AE9" s="60">
        <v>-199.71106000000003</v>
      </c>
      <c r="AF9" s="60">
        <v>-17.040809999999993</v>
      </c>
      <c r="AG9" s="60">
        <v>186.17275999999998</v>
      </c>
      <c r="AH9" s="60">
        <v>22.322200000000002</v>
      </c>
      <c r="AI9" s="16"/>
    </row>
    <row r="10" spans="1:35" s="14" customFormat="1" x14ac:dyDescent="0.25">
      <c r="A10" s="1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>
        <v>-100000</v>
      </c>
      <c r="AI10" s="16"/>
    </row>
    <row r="11" spans="1:35" s="14" customFormat="1" x14ac:dyDescent="0.25">
      <c r="A11" s="12" t="s">
        <v>90</v>
      </c>
      <c r="B11" s="53">
        <v>175.85433613480518</v>
      </c>
      <c r="C11" s="53">
        <v>1509.289812172357</v>
      </c>
      <c r="D11" s="53">
        <v>1447.0156481384347</v>
      </c>
      <c r="E11" s="53">
        <v>-145.88610651382533</v>
      </c>
      <c r="F11" s="53">
        <v>-4288.3184071520436</v>
      </c>
      <c r="G11" s="53">
        <v>-858.32979468567191</v>
      </c>
      <c r="H11" s="53">
        <v>848.19552130819829</v>
      </c>
      <c r="I11" s="53">
        <v>2259.0382856847991</v>
      </c>
      <c r="J11" s="53">
        <v>-641.91700947575418</v>
      </c>
      <c r="K11" s="53">
        <v>-927.4274155066073</v>
      </c>
      <c r="L11" s="53">
        <v>1874.3943165707717</v>
      </c>
      <c r="M11" s="53">
        <v>438.18574076151549</v>
      </c>
      <c r="N11" s="53">
        <v>1232.7488713241346</v>
      </c>
      <c r="O11" s="53">
        <v>-2487.5269411855625</v>
      </c>
      <c r="P11" s="53">
        <v>1971.4910836816202</v>
      </c>
      <c r="Q11" s="53">
        <v>4257.2207225287084</v>
      </c>
      <c r="R11" s="53">
        <v>-41.624861731434066</v>
      </c>
      <c r="S11" s="53">
        <v>-2822.9462529225598</v>
      </c>
      <c r="T11" s="53">
        <v>2623</v>
      </c>
      <c r="U11" s="53">
        <v>4192</v>
      </c>
      <c r="V11" s="53">
        <v>-3085.2825503954209</v>
      </c>
      <c r="W11" s="61">
        <v>1501.1176003430091</v>
      </c>
      <c r="X11" s="61">
        <v>10994.981093509046</v>
      </c>
      <c r="Y11" s="61">
        <v>11120</v>
      </c>
      <c r="Z11" s="61">
        <v>-8214.8608496181496</v>
      </c>
      <c r="AA11" s="61">
        <v>1989.8292046378774</v>
      </c>
      <c r="AB11" s="61">
        <v>4530.0001381542406</v>
      </c>
      <c r="AC11" s="61">
        <v>12663</v>
      </c>
      <c r="AD11" s="61">
        <v>-2420</v>
      </c>
      <c r="AE11" s="61">
        <v>170.70642999999973</v>
      </c>
      <c r="AF11" s="61">
        <v>-409.10499999999956</v>
      </c>
      <c r="AG11" s="61">
        <v>17605.01038</v>
      </c>
      <c r="AH11" s="61">
        <v>-19839.414000000001</v>
      </c>
      <c r="AI11" s="16"/>
    </row>
    <row r="12" spans="1:35" s="14" customFormat="1" x14ac:dyDescent="0.25">
      <c r="A12" s="10" t="s">
        <v>91</v>
      </c>
      <c r="B12" s="54">
        <v>-8611.0110573387428</v>
      </c>
      <c r="C12" s="54">
        <v>-3132.1536782369176</v>
      </c>
      <c r="D12" s="54">
        <v>11354.834398734953</v>
      </c>
      <c r="E12" s="54">
        <v>4754.0663020873217</v>
      </c>
      <c r="F12" s="54">
        <v>11691.116102266813</v>
      </c>
      <c r="G12" s="54">
        <v>-9959.9064189085184</v>
      </c>
      <c r="H12" s="54">
        <v>11177.602596284505</v>
      </c>
      <c r="I12" s="54">
        <v>-12601.594238481337</v>
      </c>
      <c r="J12" s="54">
        <v>13005.433704603473</v>
      </c>
      <c r="K12" s="54">
        <v>392.80520977366791</v>
      </c>
      <c r="L12" s="54">
        <v>6025.5594651589163</v>
      </c>
      <c r="M12" s="54">
        <v>15625.396838038794</v>
      </c>
      <c r="N12" s="54">
        <v>762.20313091470052</v>
      </c>
      <c r="O12" s="54">
        <v>4896.5070160413634</v>
      </c>
      <c r="P12" s="54">
        <v>-3985.397562213293</v>
      </c>
      <c r="Q12" s="54">
        <v>28842.306049988627</v>
      </c>
      <c r="R12" s="54">
        <v>1624.1999264850624</v>
      </c>
      <c r="S12" s="54">
        <v>-972.97111709138971</v>
      </c>
      <c r="T12" s="54">
        <v>8667.1113841221122</v>
      </c>
      <c r="U12" s="54">
        <v>10361.435977074114</v>
      </c>
      <c r="V12" s="54">
        <v>1496.076372405505</v>
      </c>
      <c r="W12" s="62">
        <v>5279</v>
      </c>
      <c r="X12" s="62">
        <v>7470</v>
      </c>
      <c r="Y12" s="62">
        <v>51046</v>
      </c>
      <c r="Z12" s="62">
        <v>-26707.633231271378</v>
      </c>
      <c r="AA12" s="62">
        <v>54566.017603972534</v>
      </c>
      <c r="AB12" s="62">
        <v>25487.387987774586</v>
      </c>
      <c r="AC12" s="62">
        <v>42474</v>
      </c>
      <c r="AD12" s="62">
        <v>31994</v>
      </c>
      <c r="AE12" s="62">
        <v>29796.545210000004</v>
      </c>
      <c r="AF12" s="62">
        <v>44784.010809999992</v>
      </c>
      <c r="AG12" s="62">
        <v>36137.287340000017</v>
      </c>
      <c r="AH12" s="62">
        <v>-129609.2237</v>
      </c>
      <c r="AI12" s="16"/>
    </row>
    <row r="13" spans="1:35" s="14" customFormat="1" x14ac:dyDescent="0.25">
      <c r="A13" s="1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16"/>
    </row>
    <row r="14" spans="1:35" s="14" customFormat="1" x14ac:dyDescent="0.25">
      <c r="A14" s="12" t="s">
        <v>92</v>
      </c>
      <c r="B14" s="53">
        <v>-4190.6617224247029</v>
      </c>
      <c r="C14" s="53">
        <v>-3582.4967335436477</v>
      </c>
      <c r="D14" s="53">
        <v>-2624.0623985214461</v>
      </c>
      <c r="E14" s="53">
        <v>-1419.9599025712396</v>
      </c>
      <c r="F14" s="53">
        <v>-613.60006702672308</v>
      </c>
      <c r="G14" s="53">
        <v>-4031.2905903604697</v>
      </c>
      <c r="H14" s="53">
        <v>-3523.8409173769714</v>
      </c>
      <c r="I14" s="53">
        <v>-1655.455374923702</v>
      </c>
      <c r="J14" s="53">
        <v>-4025.0350290136525</v>
      </c>
      <c r="K14" s="53">
        <v>-2917.8180289729421</v>
      </c>
      <c r="L14" s="53">
        <v>-1395.5386005304099</v>
      </c>
      <c r="M14" s="53">
        <v>-2493.2196938009838</v>
      </c>
      <c r="N14" s="53">
        <v>-1866.6450270139419</v>
      </c>
      <c r="O14" s="53">
        <v>-5098.9979652198081</v>
      </c>
      <c r="P14" s="53">
        <v>-5117.7441792332302</v>
      </c>
      <c r="Q14" s="53">
        <v>-5446.5837826118259</v>
      </c>
      <c r="R14" s="53">
        <v>-4241.7001269359516</v>
      </c>
      <c r="S14" s="53">
        <v>-4066.4347167727901</v>
      </c>
      <c r="T14" s="53">
        <v>-6536.5253360978841</v>
      </c>
      <c r="U14" s="53">
        <v>-5337.7262265527643</v>
      </c>
      <c r="V14" s="53">
        <v>-3788.1442343950271</v>
      </c>
      <c r="W14" s="61">
        <v>-5013.3684523683933</v>
      </c>
      <c r="X14" s="61">
        <v>-2315</v>
      </c>
      <c r="Y14" s="61">
        <v>-5363</v>
      </c>
      <c r="Z14" s="61">
        <v>-5432.5146096922354</v>
      </c>
      <c r="AA14" s="61">
        <v>-9585.0003071034589</v>
      </c>
      <c r="AB14" s="61">
        <v>-4017.3281532839155</v>
      </c>
      <c r="AC14" s="61">
        <v>-6015</v>
      </c>
      <c r="AD14" s="61">
        <v>-4145</v>
      </c>
      <c r="AE14" s="61">
        <v>-4367.9429300000002</v>
      </c>
      <c r="AF14" s="61">
        <v>-7191.0418800000007</v>
      </c>
      <c r="AG14" s="61">
        <v>-8361.4654600000013</v>
      </c>
      <c r="AH14" s="61">
        <v>-5510.0001099999999</v>
      </c>
      <c r="AI14" s="16"/>
    </row>
    <row r="15" spans="1:35" s="14" customFormat="1" x14ac:dyDescent="0.25">
      <c r="A15" s="12" t="s">
        <v>56</v>
      </c>
      <c r="B15" s="53">
        <v>-2024.57</v>
      </c>
      <c r="C15" s="53">
        <v>-2645.3060000000005</v>
      </c>
      <c r="D15" s="53">
        <v>-2401.2240000000002</v>
      </c>
      <c r="E15" s="53">
        <v>-1256.982</v>
      </c>
      <c r="F15" s="53">
        <v>-1083.578</v>
      </c>
      <c r="G15" s="53">
        <v>-1556.4679999999998</v>
      </c>
      <c r="H15" s="53">
        <v>-1460.8150000000001</v>
      </c>
      <c r="I15" s="53">
        <v>-1203.0389999999998</v>
      </c>
      <c r="J15" s="53">
        <v>-2202.83</v>
      </c>
      <c r="K15" s="53">
        <v>-1970.4009999999998</v>
      </c>
      <c r="L15" s="53">
        <v>-1863.6440000000002</v>
      </c>
      <c r="M15" s="53">
        <v>-2535.1090000000004</v>
      </c>
      <c r="N15" s="53">
        <v>-3278.0810000000001</v>
      </c>
      <c r="O15" s="53">
        <v>-3634.6930000000002</v>
      </c>
      <c r="P15" s="53">
        <v>-3053.9350000000004</v>
      </c>
      <c r="Q15" s="53">
        <v>-3026.6459999999988</v>
      </c>
      <c r="R15" s="53">
        <v>-2532.7759999999998</v>
      </c>
      <c r="S15" s="53">
        <v>-3812.6350000000002</v>
      </c>
      <c r="T15" s="53">
        <v>-1828.9899999999998</v>
      </c>
      <c r="U15" s="53">
        <v>-3096.7710000000006</v>
      </c>
      <c r="V15" s="53">
        <v>-2707.5810000000001</v>
      </c>
      <c r="W15" s="61">
        <v>-1971.6710000000003</v>
      </c>
      <c r="X15" s="61">
        <v>-2036.3729999999996</v>
      </c>
      <c r="Y15" s="61">
        <v>-1682</v>
      </c>
      <c r="Z15" s="61">
        <v>-1611.1876299999999</v>
      </c>
      <c r="AA15" s="61">
        <v>-2441.5963700000002</v>
      </c>
      <c r="AB15" s="61">
        <v>-977.35200000000032</v>
      </c>
      <c r="AC15" s="61">
        <v>-614.33799999999974</v>
      </c>
      <c r="AD15" s="61">
        <v>-1659</v>
      </c>
      <c r="AE15" s="61">
        <v>-1768.8848999999998</v>
      </c>
      <c r="AF15" s="61">
        <v>-2050.4839499999994</v>
      </c>
      <c r="AG15" s="61">
        <v>-1010.2071600000008</v>
      </c>
      <c r="AH15" s="61">
        <v>-3143.45622</v>
      </c>
      <c r="AI15" s="16"/>
    </row>
    <row r="16" spans="1:35" s="14" customFormat="1" x14ac:dyDescent="0.25">
      <c r="A16" s="12" t="s">
        <v>93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2">
        <v>0</v>
      </c>
      <c r="V16" s="52">
        <v>0</v>
      </c>
      <c r="W16" s="52">
        <v>0</v>
      </c>
      <c r="X16" s="52">
        <v>0</v>
      </c>
      <c r="Y16" s="61">
        <v>-13158</v>
      </c>
      <c r="Z16" s="52">
        <v>0</v>
      </c>
      <c r="AA16" s="52">
        <v>0</v>
      </c>
      <c r="AB16" s="52">
        <v>0</v>
      </c>
      <c r="AC16" s="52">
        <v>0</v>
      </c>
      <c r="AD16" s="52">
        <v>0</v>
      </c>
      <c r="AE16" s="52">
        <v>0</v>
      </c>
      <c r="AF16" s="52">
        <v>0</v>
      </c>
      <c r="AG16" s="52">
        <v>0</v>
      </c>
      <c r="AH16" s="52">
        <v>-6000.22372</v>
      </c>
      <c r="AI16" s="16"/>
    </row>
    <row r="17" spans="1:37" s="14" customFormat="1" x14ac:dyDescent="0.25">
      <c r="A17" s="10" t="s">
        <v>94</v>
      </c>
      <c r="B17" s="54">
        <v>-6215.2317224247026</v>
      </c>
      <c r="C17" s="54">
        <v>-6227.8027335436473</v>
      </c>
      <c r="D17" s="54">
        <v>-5025.2863985214462</v>
      </c>
      <c r="E17" s="54">
        <v>-2676.9419025712396</v>
      </c>
      <c r="F17" s="54">
        <v>-1697.1780670267231</v>
      </c>
      <c r="G17" s="54">
        <v>-5587.7585903604695</v>
      </c>
      <c r="H17" s="54">
        <v>-4984.655917376971</v>
      </c>
      <c r="I17" s="54">
        <v>-2858.4943749237018</v>
      </c>
      <c r="J17" s="54">
        <v>-6227.865029013652</v>
      </c>
      <c r="K17" s="54">
        <v>-4888.2190289729424</v>
      </c>
      <c r="L17" s="54">
        <v>-3259.1826005304101</v>
      </c>
      <c r="M17" s="54">
        <v>-5028.3286938009842</v>
      </c>
      <c r="N17" s="54">
        <v>-5144.7260270139423</v>
      </c>
      <c r="O17" s="54">
        <v>-8733.6909652198083</v>
      </c>
      <c r="P17" s="54">
        <v>-8171.6791792332306</v>
      </c>
      <c r="Q17" s="54">
        <v>-8473.2297826118247</v>
      </c>
      <c r="R17" s="54">
        <v>-6774.4761269359478</v>
      </c>
      <c r="S17" s="54">
        <v>-7879.0697167727903</v>
      </c>
      <c r="T17" s="54">
        <v>-8365.5153360978838</v>
      </c>
      <c r="U17" s="54">
        <v>-8434.4972265527649</v>
      </c>
      <c r="V17" s="54">
        <v>-6495.7252343950277</v>
      </c>
      <c r="W17" s="62">
        <v>-6985.0394523683935</v>
      </c>
      <c r="X17" s="62">
        <v>-4352</v>
      </c>
      <c r="Y17" s="62">
        <v>-20203</v>
      </c>
      <c r="Z17" s="62">
        <v>-7043.7022396922348</v>
      </c>
      <c r="AA17" s="62">
        <v>-12026.596677103458</v>
      </c>
      <c r="AB17" s="62">
        <v>-4994.6801532839163</v>
      </c>
      <c r="AC17" s="62">
        <v>-6629</v>
      </c>
      <c r="AD17" s="62">
        <v>-5804</v>
      </c>
      <c r="AE17" s="62">
        <v>-6136.8278300000002</v>
      </c>
      <c r="AF17" s="62">
        <v>-9241.5258300000005</v>
      </c>
      <c r="AG17" s="62">
        <v>-9371.6725600000009</v>
      </c>
      <c r="AH17" s="62">
        <v>-14653.680050000001</v>
      </c>
      <c r="AI17" s="16"/>
      <c r="AJ17" s="15"/>
      <c r="AK17" s="15"/>
    </row>
    <row r="18" spans="1:37" s="14" customFormat="1" x14ac:dyDescent="0.25">
      <c r="A18" s="1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16"/>
      <c r="AJ18" s="15"/>
      <c r="AK18" s="15"/>
    </row>
    <row r="19" spans="1:37" s="14" customFormat="1" x14ac:dyDescent="0.25">
      <c r="A19" s="12" t="s">
        <v>95</v>
      </c>
      <c r="B19" s="52">
        <v>6015.3520900000094</v>
      </c>
      <c r="C19" s="52">
        <v>-722.71688000001268</v>
      </c>
      <c r="D19" s="52">
        <v>-2461.0650400000095</v>
      </c>
      <c r="E19" s="52">
        <v>-2158.5830599999936</v>
      </c>
      <c r="F19" s="52">
        <v>-1.2999999523162842E-4</v>
      </c>
      <c r="G19" s="52">
        <v>194.99997000000596</v>
      </c>
      <c r="H19" s="52">
        <v>3.000000119209289E-5</v>
      </c>
      <c r="I19" s="52">
        <v>-2709</v>
      </c>
      <c r="J19" s="52">
        <v>-1.4727310836315155E-4</v>
      </c>
      <c r="K19" s="52">
        <v>1.4727310836315155E-4</v>
      </c>
      <c r="L19" s="52">
        <v>0</v>
      </c>
      <c r="M19" s="52">
        <v>0</v>
      </c>
      <c r="N19" s="52">
        <v>-32.445</v>
      </c>
      <c r="O19" s="52">
        <v>0</v>
      </c>
      <c r="P19" s="52">
        <v>-9.0000001364387572E-5</v>
      </c>
      <c r="Q19" s="52">
        <v>-12074.682769999999</v>
      </c>
      <c r="R19" s="52">
        <v>0</v>
      </c>
      <c r="S19" s="52">
        <v>0</v>
      </c>
      <c r="T19" s="52">
        <v>6.1799999999993813E-3</v>
      </c>
      <c r="U19" s="52">
        <v>2412.2798199999997</v>
      </c>
      <c r="V19" s="52">
        <v>3099.26</v>
      </c>
      <c r="W19" s="52">
        <v>1253.4639999999999</v>
      </c>
      <c r="X19" s="52">
        <v>5226</v>
      </c>
      <c r="Y19" s="52">
        <v>877</v>
      </c>
      <c r="Z19" s="52">
        <v>0</v>
      </c>
      <c r="AA19" s="52">
        <v>0</v>
      </c>
      <c r="AB19" s="52">
        <v>0</v>
      </c>
      <c r="AC19" s="52">
        <v>0</v>
      </c>
      <c r="AD19" s="52">
        <v>0</v>
      </c>
      <c r="AE19" s="52">
        <v>0</v>
      </c>
      <c r="AF19" s="52">
        <v>0</v>
      </c>
      <c r="AG19" s="52">
        <v>0</v>
      </c>
      <c r="AH19" s="52">
        <v>0</v>
      </c>
      <c r="AI19" s="16"/>
      <c r="AJ19" s="15"/>
      <c r="AK19" s="15"/>
    </row>
    <row r="20" spans="1:37" s="14" customFormat="1" x14ac:dyDescent="0.25">
      <c r="A20" s="12" t="s">
        <v>96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>
        <v>0</v>
      </c>
      <c r="V20" s="52">
        <v>0</v>
      </c>
      <c r="W20" s="52">
        <v>0</v>
      </c>
      <c r="X20" s="52">
        <v>0</v>
      </c>
      <c r="Y20" s="52">
        <v>-4557</v>
      </c>
      <c r="Z20" s="52">
        <v>-10140.881599999999</v>
      </c>
      <c r="AA20" s="52">
        <v>-10617.048000000004</v>
      </c>
      <c r="AB20" s="52">
        <v>0</v>
      </c>
      <c r="AC20" s="52">
        <v>0</v>
      </c>
      <c r="AD20" s="52">
        <v>0</v>
      </c>
      <c r="AE20" s="52">
        <v>-4726.7148399999996</v>
      </c>
      <c r="AF20" s="52">
        <v>0</v>
      </c>
      <c r="AG20" s="52">
        <v>0</v>
      </c>
      <c r="AH20" s="52">
        <v>0</v>
      </c>
      <c r="AI20" s="16"/>
      <c r="AJ20" s="15"/>
      <c r="AK20" s="15"/>
    </row>
    <row r="21" spans="1:37" s="14" customFormat="1" x14ac:dyDescent="0.25">
      <c r="A21" s="12" t="s">
        <v>97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>
        <v>98939.366979999992</v>
      </c>
      <c r="P21" s="53"/>
      <c r="Q21" s="53"/>
      <c r="R21" s="53"/>
      <c r="S21" s="53"/>
      <c r="T21" s="53"/>
      <c r="U21" s="52">
        <v>0</v>
      </c>
      <c r="V21" s="52">
        <v>0</v>
      </c>
      <c r="W21" s="52">
        <v>0</v>
      </c>
      <c r="X21" s="61">
        <v>121277</v>
      </c>
      <c r="Y21" s="61">
        <v>0</v>
      </c>
      <c r="Z21" s="61">
        <v>0</v>
      </c>
      <c r="AA21" s="61">
        <v>0</v>
      </c>
      <c r="AB21" s="61">
        <v>0</v>
      </c>
      <c r="AC21" s="61">
        <v>0</v>
      </c>
      <c r="AD21" s="61">
        <v>0</v>
      </c>
      <c r="AE21" s="61">
        <v>0</v>
      </c>
      <c r="AF21" s="61">
        <v>0</v>
      </c>
      <c r="AG21" s="61">
        <v>0</v>
      </c>
      <c r="AH21" s="61">
        <v>0</v>
      </c>
      <c r="AI21" s="16"/>
      <c r="AJ21" s="15"/>
      <c r="AK21" s="15"/>
    </row>
    <row r="22" spans="1:37" s="14" customFormat="1" x14ac:dyDescent="0.25">
      <c r="A22" s="12" t="s">
        <v>98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>
        <v>0</v>
      </c>
      <c r="Q22" s="53">
        <v>0</v>
      </c>
      <c r="R22" s="53">
        <v>-783.87400000000002</v>
      </c>
      <c r="S22" s="53">
        <v>-871.71900000000005</v>
      </c>
      <c r="T22" s="53">
        <v>-1421.18</v>
      </c>
      <c r="U22" s="53">
        <v>-829.14262790796147</v>
      </c>
      <c r="V22" s="53">
        <v>-982.55244564589486</v>
      </c>
      <c r="W22" s="61">
        <v>-956.27002640027547</v>
      </c>
      <c r="X22" s="61">
        <v>-1012.2544258856765</v>
      </c>
      <c r="Y22" s="61">
        <v>-601</v>
      </c>
      <c r="Z22" s="61">
        <v>-1644.1354651489705</v>
      </c>
      <c r="AA22" s="61">
        <v>-1542.3655348510297</v>
      </c>
      <c r="AB22" s="61">
        <v>-1608.6684032890362</v>
      </c>
      <c r="AC22" s="60">
        <v>-1697.3655967109635</v>
      </c>
      <c r="AD22" s="61">
        <v>-1527</v>
      </c>
      <c r="AE22" s="61">
        <v>-1535.8440599999997</v>
      </c>
      <c r="AF22" s="61">
        <v>-1489.3883300000007</v>
      </c>
      <c r="AG22" s="61">
        <v>-2056.8855000000003</v>
      </c>
      <c r="AH22" s="61">
        <v>-1823</v>
      </c>
      <c r="AI22" s="16"/>
      <c r="AJ22" s="15"/>
      <c r="AK22" s="15"/>
    </row>
    <row r="23" spans="1:37" s="14" customFormat="1" x14ac:dyDescent="0.25">
      <c r="A23" s="8" t="s">
        <v>99</v>
      </c>
      <c r="B23" s="55">
        <v>0</v>
      </c>
      <c r="C23" s="55">
        <v>10000</v>
      </c>
      <c r="D23" s="55">
        <v>-9.4097941844665911E-2</v>
      </c>
      <c r="E23" s="55">
        <v>9.4097941844665911E-2</v>
      </c>
      <c r="F23" s="55">
        <v>0</v>
      </c>
      <c r="G23" s="55">
        <v>0</v>
      </c>
      <c r="H23" s="55">
        <v>0</v>
      </c>
      <c r="I23" s="55">
        <v>10000</v>
      </c>
      <c r="J23" s="55">
        <v>0</v>
      </c>
      <c r="K23" s="55">
        <v>0</v>
      </c>
      <c r="L23" s="55">
        <v>0</v>
      </c>
      <c r="M23" s="55">
        <v>0</v>
      </c>
      <c r="N23" s="55">
        <v>0</v>
      </c>
      <c r="O23" s="55">
        <v>-20000</v>
      </c>
      <c r="P23" s="55">
        <v>0</v>
      </c>
      <c r="Q23" s="55">
        <v>0</v>
      </c>
      <c r="R23" s="55">
        <v>0</v>
      </c>
      <c r="S23" s="55">
        <v>0</v>
      </c>
      <c r="T23" s="55">
        <v>0</v>
      </c>
      <c r="U23" s="55">
        <v>0</v>
      </c>
      <c r="V23" s="55">
        <v>40000</v>
      </c>
      <c r="W23" s="63">
        <v>0</v>
      </c>
      <c r="X23" s="63">
        <v>-40000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16"/>
      <c r="AJ23" s="15"/>
      <c r="AK23" s="15"/>
    </row>
    <row r="24" spans="1:37" s="14" customFormat="1" x14ac:dyDescent="0.25">
      <c r="A24" s="3" t="s">
        <v>100</v>
      </c>
      <c r="B24" s="52">
        <v>6015.3520900000094</v>
      </c>
      <c r="C24" s="52">
        <v>9277.2831199999873</v>
      </c>
      <c r="D24" s="52">
        <v>-2461.1591379418542</v>
      </c>
      <c r="E24" s="52">
        <v>-2158.4889620581489</v>
      </c>
      <c r="F24" s="52">
        <v>-1.2999999523162842E-4</v>
      </c>
      <c r="G24" s="52">
        <v>194.99997000000596</v>
      </c>
      <c r="H24" s="52">
        <v>3.000000119209289E-5</v>
      </c>
      <c r="I24" s="52">
        <v>7291</v>
      </c>
      <c r="J24" s="52">
        <v>-1.4727310836315155E-4</v>
      </c>
      <c r="K24" s="52">
        <v>1.4727310836315155E-4</v>
      </c>
      <c r="L24" s="52">
        <v>0</v>
      </c>
      <c r="M24" s="52">
        <v>0</v>
      </c>
      <c r="N24" s="52">
        <v>-32.445</v>
      </c>
      <c r="O24" s="52">
        <v>78939.366979999992</v>
      </c>
      <c r="P24" s="52">
        <v>-9.0000001364387572E-5</v>
      </c>
      <c r="Q24" s="52">
        <v>-12074.682769999999</v>
      </c>
      <c r="R24" s="52">
        <v>-783.87400000000002</v>
      </c>
      <c r="S24" s="52">
        <v>-871.71900000000005</v>
      </c>
      <c r="T24" s="52">
        <v>-1421.17382</v>
      </c>
      <c r="U24" s="52">
        <v>1583.1371920920383</v>
      </c>
      <c r="V24" s="52">
        <v>42116.707554354107</v>
      </c>
      <c r="W24" s="60">
        <v>297.19397359972447</v>
      </c>
      <c r="X24" s="60">
        <v>85489.165074114324</v>
      </c>
      <c r="Y24" s="60">
        <v>-4281</v>
      </c>
      <c r="Z24" s="60">
        <v>-11785.01706514897</v>
      </c>
      <c r="AA24" s="60">
        <v>-12159.413534851034</v>
      </c>
      <c r="AB24" s="60">
        <v>-1608.6684032890362</v>
      </c>
      <c r="AC24" s="60">
        <v>-1697.3655967109635</v>
      </c>
      <c r="AD24" s="60">
        <v>-1527</v>
      </c>
      <c r="AE24" s="60">
        <v>-6262.5588999999991</v>
      </c>
      <c r="AF24" s="60">
        <v>-1489.3883300000007</v>
      </c>
      <c r="AG24" s="60">
        <v>-2056.8855000000003</v>
      </c>
      <c r="AH24" s="60">
        <v>-1823</v>
      </c>
      <c r="AI24" s="16"/>
      <c r="AJ24" s="15"/>
      <c r="AK24" s="15"/>
    </row>
    <row r="25" spans="1:37" s="14" customFormat="1" x14ac:dyDescent="0.25">
      <c r="A25" s="3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16"/>
      <c r="AJ25" s="15"/>
      <c r="AK25" s="15"/>
    </row>
    <row r="26" spans="1:37" s="14" customFormat="1" x14ac:dyDescent="0.25">
      <c r="A26" s="12" t="s">
        <v>101</v>
      </c>
      <c r="B26" s="53">
        <v>9.3647697123657139</v>
      </c>
      <c r="C26" s="53">
        <v>164.34824449018868</v>
      </c>
      <c r="D26" s="53">
        <v>-13.329639498713732</v>
      </c>
      <c r="E26" s="53">
        <v>158.52405245751197</v>
      </c>
      <c r="F26" s="53">
        <v>-333</v>
      </c>
      <c r="G26" s="53">
        <v>-27.224567894960199</v>
      </c>
      <c r="H26" s="53">
        <v>-494.48504346744301</v>
      </c>
      <c r="I26" s="53">
        <v>30.871345733144</v>
      </c>
      <c r="J26" s="53">
        <v>-33.521638391453784</v>
      </c>
      <c r="K26" s="53">
        <v>-60.417921197506153</v>
      </c>
      <c r="L26" s="53">
        <v>-16.056675733408738</v>
      </c>
      <c r="M26" s="53">
        <v>24.117100284626929</v>
      </c>
      <c r="N26" s="53">
        <v>-86.605645517335645</v>
      </c>
      <c r="O26" s="53">
        <v>-286.48128074747092</v>
      </c>
      <c r="P26" s="53">
        <v>148.73647930472887</v>
      </c>
      <c r="Q26" s="53">
        <v>580.90664396690806</v>
      </c>
      <c r="R26" s="53">
        <v>-155.4517282512335</v>
      </c>
      <c r="S26" s="53">
        <v>-145.79432103405182</v>
      </c>
      <c r="T26" s="53">
        <v>-70.946004229031189</v>
      </c>
      <c r="U26" s="53">
        <v>409.53304646519001</v>
      </c>
      <c r="V26" s="53">
        <v>-3470.4764785434868</v>
      </c>
      <c r="W26" s="61">
        <v>1471.5460474356441</v>
      </c>
      <c r="X26" s="61">
        <v>1864</v>
      </c>
      <c r="Y26" s="61">
        <v>1159</v>
      </c>
      <c r="Z26" s="61">
        <v>-215.58896317529027</v>
      </c>
      <c r="AA26" s="61">
        <v>258.34090677547181</v>
      </c>
      <c r="AB26" s="61">
        <v>-316.25114816854375</v>
      </c>
      <c r="AC26" s="61">
        <v>-817</v>
      </c>
      <c r="AD26" s="61">
        <v>-435</v>
      </c>
      <c r="AE26" s="61">
        <v>-1105.3669199999999</v>
      </c>
      <c r="AF26" s="61">
        <v>-1102.1584599999999</v>
      </c>
      <c r="AG26" s="61">
        <v>1594.2481700000001</v>
      </c>
      <c r="AH26" s="61">
        <v>241.95169000000001</v>
      </c>
      <c r="AI26" s="16"/>
      <c r="AJ26" s="16"/>
      <c r="AK26" s="16"/>
    </row>
    <row r="27" spans="1:37" s="14" customFormat="1" x14ac:dyDescent="0.25">
      <c r="A27" s="10" t="s">
        <v>102</v>
      </c>
      <c r="B27" s="54">
        <v>-8801.5259200510718</v>
      </c>
      <c r="C27" s="54">
        <v>81.674952709607169</v>
      </c>
      <c r="D27" s="54">
        <v>3855.0592227729339</v>
      </c>
      <c r="E27" s="54">
        <v>77.159489915445192</v>
      </c>
      <c r="F27" s="54">
        <v>9660.9379052400946</v>
      </c>
      <c r="G27" s="54">
        <v>-15379.889607163943</v>
      </c>
      <c r="H27" s="54">
        <v>5698.4616654400925</v>
      </c>
      <c r="I27" s="54">
        <v>-8138.2172676718947</v>
      </c>
      <c r="J27" s="54">
        <v>6744.0468899252573</v>
      </c>
      <c r="K27" s="54">
        <v>-4555.8315931236721</v>
      </c>
      <c r="L27" s="54">
        <v>2750.320188895098</v>
      </c>
      <c r="M27" s="54">
        <v>10621.185244522436</v>
      </c>
      <c r="N27" s="54">
        <v>-4501.5735416165771</v>
      </c>
      <c r="O27" s="54">
        <v>74815.701750074077</v>
      </c>
      <c r="P27" s="54">
        <v>-12008.340352141795</v>
      </c>
      <c r="Q27" s="54">
        <v>8875.3001413437087</v>
      </c>
      <c r="R27" s="54">
        <v>-6089.6019287021209</v>
      </c>
      <c r="S27" s="54">
        <v>-9870.9006099062572</v>
      </c>
      <c r="T27" s="54">
        <v>-1190.9019253027254</v>
      </c>
      <c r="U27" s="54">
        <v>3919.6089890785775</v>
      </c>
      <c r="V27" s="54">
        <v>33646.582213821093</v>
      </c>
      <c r="W27" s="62">
        <v>63.037462866224587</v>
      </c>
      <c r="X27" s="62">
        <v>90471.35109160305</v>
      </c>
      <c r="Y27" s="62">
        <v>27722</v>
      </c>
      <c r="Z27" s="62">
        <v>-45751.941499287874</v>
      </c>
      <c r="AA27" s="62">
        <v>30638.348298793513</v>
      </c>
      <c r="AB27" s="62">
        <v>18567.788283033089</v>
      </c>
      <c r="AC27" s="62">
        <v>33330</v>
      </c>
      <c r="AD27" s="62">
        <v>24228</v>
      </c>
      <c r="AE27" s="62">
        <v>16291.791560000005</v>
      </c>
      <c r="AF27" s="62">
        <v>32950.938189999993</v>
      </c>
      <c r="AG27" s="62">
        <v>26302.977450000017</v>
      </c>
      <c r="AH27" s="62">
        <v>-145843.95206000001</v>
      </c>
      <c r="AI27" s="16"/>
    </row>
    <row r="28" spans="1:37" s="14" customFormat="1" x14ac:dyDescent="0.25">
      <c r="A28" s="12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16"/>
      <c r="AJ28" s="16"/>
      <c r="AK28" s="16"/>
    </row>
    <row r="29" spans="1:37" s="14" customFormat="1" x14ac:dyDescent="0.25">
      <c r="A29" s="1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16"/>
    </row>
    <row r="30" spans="1:37" s="14" customFormat="1" x14ac:dyDescent="0.25">
      <c r="A30" s="8" t="s">
        <v>103</v>
      </c>
      <c r="B30" s="55">
        <v>34080.177121031571</v>
      </c>
      <c r="C30" s="55">
        <v>25278.651110980245</v>
      </c>
      <c r="D30" s="55">
        <v>25360.326063689856</v>
      </c>
      <c r="E30" s="55">
        <v>29215.385286462792</v>
      </c>
      <c r="F30" s="55">
        <v>29292.544776378239</v>
      </c>
      <c r="G30" s="55">
        <v>38952.796122454019</v>
      </c>
      <c r="H30" s="55">
        <v>23573.306515290373</v>
      </c>
      <c r="I30" s="55">
        <v>29272.368180729965</v>
      </c>
      <c r="J30" s="55">
        <v>21135</v>
      </c>
      <c r="K30" s="55">
        <v>27879.110481308209</v>
      </c>
      <c r="L30" s="55">
        <v>23323.278888184537</v>
      </c>
      <c r="M30" s="55">
        <v>26073.599077079634</v>
      </c>
      <c r="N30" s="55">
        <v>36694.78432160207</v>
      </c>
      <c r="O30" s="55">
        <v>32193.210439885668</v>
      </c>
      <c r="P30" s="55">
        <v>107008.91218995975</v>
      </c>
      <c r="Q30" s="55">
        <v>95000.571837817959</v>
      </c>
      <c r="R30" s="55">
        <v>103875.87197916167</v>
      </c>
      <c r="S30" s="55">
        <v>97786.770560706733</v>
      </c>
      <c r="T30" s="55">
        <v>87915.869950800479</v>
      </c>
      <c r="U30" s="55">
        <v>86724.968025497757</v>
      </c>
      <c r="V30" s="55">
        <v>90644.577014576338</v>
      </c>
      <c r="W30" s="63">
        <v>124291.22153263399</v>
      </c>
      <c r="X30" s="63">
        <v>124354.25899550022</v>
      </c>
      <c r="Y30" s="64">
        <v>214825.61008710327</v>
      </c>
      <c r="Z30" s="64">
        <v>242547.11614443979</v>
      </c>
      <c r="AA30" s="64">
        <v>196795.17494772765</v>
      </c>
      <c r="AB30" s="64">
        <v>227433.52324652119</v>
      </c>
      <c r="AC30" s="64">
        <v>246001.31179955424</v>
      </c>
      <c r="AD30" s="64">
        <v>279330.75317697698</v>
      </c>
      <c r="AE30" s="64">
        <v>303557.75317697698</v>
      </c>
      <c r="AF30" s="64">
        <v>319849.54473697697</v>
      </c>
      <c r="AG30" s="64">
        <v>352801.48292697698</v>
      </c>
      <c r="AH30" s="64">
        <v>379104.46037697699</v>
      </c>
      <c r="AI30" s="16"/>
    </row>
    <row r="31" spans="1:37" s="14" customFormat="1" x14ac:dyDescent="0.25">
      <c r="A31" s="13" t="s">
        <v>104</v>
      </c>
      <c r="B31" s="8">
        <v>25278.651110980245</v>
      </c>
      <c r="C31" s="8">
        <v>25360.326063689856</v>
      </c>
      <c r="D31" s="8">
        <v>29215.385286462792</v>
      </c>
      <c r="E31" s="8">
        <v>29292.544776378239</v>
      </c>
      <c r="F31" s="8">
        <v>38952.796122454019</v>
      </c>
      <c r="G31" s="8">
        <v>23573.306515290373</v>
      </c>
      <c r="H31" s="8">
        <v>29272.368180729965</v>
      </c>
      <c r="I31" s="8">
        <v>21135.063719182101</v>
      </c>
      <c r="J31" s="8">
        <v>27879.110481308209</v>
      </c>
      <c r="K31" s="8">
        <v>23323.278888184537</v>
      </c>
      <c r="L31" s="8">
        <v>26073.599077079634</v>
      </c>
      <c r="M31" s="8">
        <v>36694.78432160207</v>
      </c>
      <c r="N31" s="8">
        <v>32193.210439885668</v>
      </c>
      <c r="O31" s="8">
        <v>107008.91218995975</v>
      </c>
      <c r="P31" s="8">
        <v>95000.571837817959</v>
      </c>
      <c r="Q31" s="8">
        <v>103875.87197916167</v>
      </c>
      <c r="R31" s="8">
        <v>97786.770560706733</v>
      </c>
      <c r="S31" s="8">
        <v>87915.869950800479</v>
      </c>
      <c r="T31" s="8">
        <v>86724.968025497757</v>
      </c>
      <c r="U31" s="8">
        <v>90644.577014576338</v>
      </c>
      <c r="V31" s="8">
        <v>124291.22153263396</v>
      </c>
      <c r="W31" s="64">
        <v>124354.25899550022</v>
      </c>
      <c r="X31" s="64">
        <v>214825.61008710327</v>
      </c>
      <c r="Y31" s="64">
        <v>242547</v>
      </c>
      <c r="Z31" s="64">
        <v>196795.17494772765</v>
      </c>
      <c r="AA31" s="64">
        <v>227433.52324652116</v>
      </c>
      <c r="AB31" s="64">
        <v>246001.31179955427</v>
      </c>
      <c r="AC31" s="64">
        <v>279331</v>
      </c>
      <c r="AD31" s="64">
        <v>303557.75317697698</v>
      </c>
      <c r="AE31" s="64">
        <v>319849.54473697697</v>
      </c>
      <c r="AF31" s="64">
        <v>352801.48292697698</v>
      </c>
      <c r="AG31" s="64">
        <v>379104.46037697699</v>
      </c>
      <c r="AH31" s="64">
        <v>233260.50831697698</v>
      </c>
      <c r="AI31" s="16"/>
    </row>
    <row r="32" spans="1:37" s="14" customFormat="1" x14ac:dyDescent="0.25">
      <c r="AI32" s="16"/>
    </row>
    <row r="33" spans="3:35" s="14" customFormat="1" x14ac:dyDescent="0.25">
      <c r="W33" s="16"/>
      <c r="AD33" s="16"/>
      <c r="AE33" s="16"/>
      <c r="AF33" s="16"/>
      <c r="AG33" s="16"/>
      <c r="AI33" s="16"/>
    </row>
    <row r="34" spans="3:35" s="14" customFormat="1" x14ac:dyDescent="0.25"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AD34" s="16"/>
      <c r="AE34" s="16"/>
      <c r="AF34" s="16"/>
      <c r="AG34" s="16"/>
      <c r="AI34" s="16"/>
    </row>
    <row r="35" spans="3:35" s="14" customFormat="1" x14ac:dyDescent="0.25">
      <c r="AG35" s="16"/>
      <c r="AI35" s="16"/>
    </row>
    <row r="36" spans="3:35" s="14" customFormat="1" x14ac:dyDescent="0.25">
      <c r="AI36" s="16"/>
    </row>
    <row r="37" spans="3:35" s="14" customFormat="1" x14ac:dyDescent="0.25">
      <c r="AI37" s="16"/>
    </row>
    <row r="38" spans="3:35" s="14" customFormat="1" x14ac:dyDescent="0.25">
      <c r="AI38" s="16"/>
    </row>
    <row r="39" spans="3:35" s="14" customFormat="1" x14ac:dyDescent="0.25">
      <c r="AI39" s="16"/>
    </row>
    <row r="40" spans="3:35" s="14" customFormat="1" x14ac:dyDescent="0.25">
      <c r="AI40" s="16"/>
    </row>
    <row r="41" spans="3:35" s="14" customFormat="1" x14ac:dyDescent="0.25">
      <c r="AI41" s="16"/>
    </row>
    <row r="42" spans="3:35" s="14" customFormat="1" x14ac:dyDescent="0.25"/>
    <row r="43" spans="3:35" s="14" customFormat="1" x14ac:dyDescent="0.25"/>
    <row r="44" spans="3:35" s="14" customFormat="1" x14ac:dyDescent="0.25"/>
    <row r="45" spans="3:35" s="14" customFormat="1" x14ac:dyDescent="0.25"/>
    <row r="46" spans="3:35" s="14" customFormat="1" x14ac:dyDescent="0.25"/>
    <row r="47" spans="3:35" s="14" customFormat="1" x14ac:dyDescent="0.25"/>
    <row r="48" spans="3:35" s="14" customFormat="1" x14ac:dyDescent="0.25"/>
    <row r="49" s="14" customFormat="1" x14ac:dyDescent="0.25"/>
    <row r="50" s="14" customFormat="1" x14ac:dyDescent="0.25"/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9826C-A3A2-44CA-B38B-343E5A0B42B4}">
  <sheetPr codeName="Sheet6">
    <tabColor theme="2"/>
  </sheetPr>
  <dimension ref="A1:AJ16"/>
  <sheetViews>
    <sheetView workbookViewId="0">
      <pane xSplit="1" topLeftCell="Y1" activePane="topRight" state="frozen"/>
      <selection pane="topRight" activeCell="AI15" sqref="AI15"/>
    </sheetView>
  </sheetViews>
  <sheetFormatPr defaultRowHeight="15" x14ac:dyDescent="0.25"/>
  <cols>
    <col min="1" max="1" width="51.7109375" customWidth="1"/>
    <col min="35" max="35" width="11.5703125" bestFit="1" customWidth="1"/>
  </cols>
  <sheetData>
    <row r="1" spans="1:36" s="25" customFormat="1" x14ac:dyDescent="0.25"/>
    <row r="2" spans="1:36" s="25" customFormat="1" x14ac:dyDescent="0.25">
      <c r="A2" s="24" t="s">
        <v>54</v>
      </c>
      <c r="B2" s="25" t="s">
        <v>12</v>
      </c>
      <c r="C2" s="25" t="s">
        <v>13</v>
      </c>
      <c r="D2" s="25" t="s">
        <v>14</v>
      </c>
      <c r="E2" s="25" t="s">
        <v>15</v>
      </c>
      <c r="F2" s="25" t="s">
        <v>16</v>
      </c>
      <c r="G2" s="25" t="s">
        <v>17</v>
      </c>
      <c r="H2" s="25" t="s">
        <v>18</v>
      </c>
      <c r="I2" s="25" t="s">
        <v>19</v>
      </c>
      <c r="J2" s="25" t="s">
        <v>20</v>
      </c>
      <c r="K2" s="25" t="s">
        <v>21</v>
      </c>
      <c r="L2" s="25" t="s">
        <v>22</v>
      </c>
      <c r="M2" s="25" t="s">
        <v>23</v>
      </c>
      <c r="N2" s="25" t="s">
        <v>24</v>
      </c>
      <c r="O2" s="25" t="s">
        <v>25</v>
      </c>
      <c r="P2" s="25" t="s">
        <v>26</v>
      </c>
      <c r="Q2" s="25" t="s">
        <v>27</v>
      </c>
      <c r="R2" s="25" t="s">
        <v>28</v>
      </c>
      <c r="S2" s="25" t="s">
        <v>29</v>
      </c>
      <c r="T2" s="25" t="s">
        <v>30</v>
      </c>
      <c r="U2" s="25" t="s">
        <v>31</v>
      </c>
      <c r="V2" s="25" t="s">
        <v>32</v>
      </c>
      <c r="W2" s="25" t="s">
        <v>33</v>
      </c>
      <c r="X2" s="25" t="s">
        <v>34</v>
      </c>
      <c r="Y2" s="25" t="s">
        <v>35</v>
      </c>
      <c r="Z2" s="25" t="s">
        <v>36</v>
      </c>
      <c r="AA2" s="25" t="s">
        <v>37</v>
      </c>
      <c r="AB2" s="25" t="s">
        <v>38</v>
      </c>
      <c r="AC2" s="25" t="s">
        <v>39</v>
      </c>
      <c r="AD2" s="25" t="s">
        <v>148</v>
      </c>
      <c r="AE2" s="25" t="s">
        <v>153</v>
      </c>
      <c r="AF2" s="25" t="s">
        <v>154</v>
      </c>
      <c r="AG2" s="25" t="s">
        <v>155</v>
      </c>
      <c r="AH2" s="25" t="s">
        <v>156</v>
      </c>
    </row>
    <row r="3" spans="1:36" x14ac:dyDescent="0.25">
      <c r="A3" s="5" t="s">
        <v>131</v>
      </c>
      <c r="B3" s="12">
        <v>21323.913420000004</v>
      </c>
      <c r="C3" s="12">
        <v>21172</v>
      </c>
      <c r="D3" s="12">
        <v>18514</v>
      </c>
      <c r="E3" s="12">
        <v>15534</v>
      </c>
      <c r="F3" s="12">
        <v>19336</v>
      </c>
      <c r="G3" s="12">
        <v>23695</v>
      </c>
      <c r="H3" s="12">
        <v>19806</v>
      </c>
      <c r="I3" s="12">
        <v>19521</v>
      </c>
      <c r="J3" s="12">
        <v>21619</v>
      </c>
      <c r="K3" s="12">
        <v>20714</v>
      </c>
      <c r="L3" s="12">
        <v>16838</v>
      </c>
      <c r="M3" s="12">
        <v>18257</v>
      </c>
      <c r="N3" s="12">
        <v>19949</v>
      </c>
      <c r="O3" s="12">
        <v>16959.858137617401</v>
      </c>
      <c r="P3" s="12">
        <v>22814.400000000001</v>
      </c>
      <c r="Q3" s="12">
        <v>17531</v>
      </c>
      <c r="R3" s="12">
        <v>12480</v>
      </c>
      <c r="S3" s="12">
        <v>12623.842000000001</v>
      </c>
      <c r="T3" s="12">
        <v>18495.925971480836</v>
      </c>
      <c r="U3" s="12">
        <v>16344</v>
      </c>
      <c r="V3" s="12">
        <v>15395</v>
      </c>
      <c r="W3" s="12">
        <v>16391</v>
      </c>
      <c r="X3" s="12">
        <v>19043</v>
      </c>
      <c r="Y3" s="12">
        <v>25315</v>
      </c>
      <c r="Z3" s="12">
        <v>20887</v>
      </c>
      <c r="AA3" s="12">
        <v>17674</v>
      </c>
      <c r="AB3" s="12">
        <v>18149</v>
      </c>
      <c r="AC3" s="12">
        <v>27152</v>
      </c>
      <c r="AD3" s="12">
        <v>25066</v>
      </c>
      <c r="AE3" s="12">
        <v>25706.755000000001</v>
      </c>
      <c r="AF3" s="12">
        <v>12870.3</v>
      </c>
      <c r="AG3" s="6">
        <v>12057.1</v>
      </c>
      <c r="AH3" s="6">
        <v>7942</v>
      </c>
      <c r="AI3" s="69"/>
      <c r="AJ3" s="80"/>
    </row>
    <row r="4" spans="1:36" x14ac:dyDescent="0.25">
      <c r="A4" s="5" t="s">
        <v>132</v>
      </c>
      <c r="B4" s="12">
        <v>17903</v>
      </c>
      <c r="C4" s="12">
        <v>30075</v>
      </c>
      <c r="D4" s="12">
        <v>34154</v>
      </c>
      <c r="E4" s="12">
        <v>28711</v>
      </c>
      <c r="F4" s="12">
        <v>18194</v>
      </c>
      <c r="G4" s="12">
        <v>27235</v>
      </c>
      <c r="H4" s="12">
        <v>31107</v>
      </c>
      <c r="I4" s="12">
        <v>30629</v>
      </c>
      <c r="J4" s="12">
        <v>24345</v>
      </c>
      <c r="K4" s="12">
        <v>36035</v>
      </c>
      <c r="L4" s="12">
        <v>45672</v>
      </c>
      <c r="M4" s="12">
        <v>44074</v>
      </c>
      <c r="N4" s="12">
        <v>38366</v>
      </c>
      <c r="O4" s="12">
        <v>52323.794782382618</v>
      </c>
      <c r="P4" s="12">
        <v>54335.4</v>
      </c>
      <c r="Q4" s="12">
        <v>40123</v>
      </c>
      <c r="R4" s="12">
        <v>37341</v>
      </c>
      <c r="S4" s="12">
        <v>56041.508000000002</v>
      </c>
      <c r="T4" s="12">
        <v>62244.552038519156</v>
      </c>
      <c r="U4" s="12">
        <v>65524</v>
      </c>
      <c r="V4" s="12">
        <v>51189</v>
      </c>
      <c r="W4" s="12">
        <v>70124</v>
      </c>
      <c r="X4" s="12">
        <v>97104</v>
      </c>
      <c r="Y4" s="12">
        <v>97603</v>
      </c>
      <c r="Z4" s="12">
        <v>119817</v>
      </c>
      <c r="AA4" s="12">
        <v>122992</v>
      </c>
      <c r="AB4" s="12">
        <v>124342</v>
      </c>
      <c r="AC4" s="12">
        <v>135996</v>
      </c>
      <c r="AD4" s="12">
        <v>150456</v>
      </c>
      <c r="AE4" s="12">
        <v>167542.67000000001</v>
      </c>
      <c r="AF4" s="12">
        <v>179179.3</v>
      </c>
      <c r="AG4" s="6">
        <v>171934.5</v>
      </c>
      <c r="AH4" s="6">
        <v>130828</v>
      </c>
      <c r="AI4" s="69"/>
      <c r="AJ4" s="88"/>
    </row>
    <row r="5" spans="1:36" x14ac:dyDescent="0.25">
      <c r="A5" s="5" t="s">
        <v>133</v>
      </c>
      <c r="B5" s="12">
        <v>788.20168999999987</v>
      </c>
      <c r="C5" s="12">
        <v>1383.973</v>
      </c>
      <c r="D5" s="12">
        <v>1244</v>
      </c>
      <c r="E5" s="12">
        <v>2151</v>
      </c>
      <c r="F5" s="12">
        <v>2354</v>
      </c>
      <c r="G5" s="12">
        <v>1782</v>
      </c>
      <c r="H5" s="12">
        <v>1343</v>
      </c>
      <c r="I5" s="12">
        <v>1511</v>
      </c>
      <c r="J5" s="12">
        <v>1323</v>
      </c>
      <c r="K5" s="12">
        <v>1653</v>
      </c>
      <c r="L5" s="12">
        <v>2985</v>
      </c>
      <c r="M5" s="12">
        <v>1955</v>
      </c>
      <c r="N5" s="12">
        <v>1789</v>
      </c>
      <c r="O5" s="12">
        <v>1851.9795299999998</v>
      </c>
      <c r="P5" s="12">
        <v>1564</v>
      </c>
      <c r="Q5" s="12">
        <v>2789</v>
      </c>
      <c r="R5" s="12">
        <v>2431</v>
      </c>
      <c r="S5" s="12">
        <v>1626.6849999999999</v>
      </c>
      <c r="T5" s="12">
        <v>876</v>
      </c>
      <c r="U5" s="12">
        <v>1105</v>
      </c>
      <c r="V5" s="12">
        <v>2475</v>
      </c>
      <c r="W5" s="12">
        <v>816</v>
      </c>
      <c r="X5" s="12">
        <v>1459</v>
      </c>
      <c r="Y5" s="12">
        <v>1547</v>
      </c>
      <c r="Z5" s="12">
        <v>1058</v>
      </c>
      <c r="AA5" s="12">
        <v>2189</v>
      </c>
      <c r="AB5" s="12">
        <v>656</v>
      </c>
      <c r="AC5" s="12">
        <v>2180</v>
      </c>
      <c r="AD5" s="12">
        <v>1011</v>
      </c>
      <c r="AE5" s="12">
        <v>1024.827</v>
      </c>
      <c r="AF5" s="12">
        <v>713.7</v>
      </c>
      <c r="AG5" s="6">
        <v>1857.4</v>
      </c>
      <c r="AH5" s="6">
        <v>1148</v>
      </c>
      <c r="AI5" s="69"/>
      <c r="AJ5" s="80"/>
    </row>
    <row r="6" spans="1:36" x14ac:dyDescent="0.25">
      <c r="A6" s="5" t="s">
        <v>134</v>
      </c>
      <c r="B6" s="12">
        <v>0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232</v>
      </c>
      <c r="R6" s="12">
        <v>139</v>
      </c>
      <c r="S6" s="12">
        <v>195.554</v>
      </c>
      <c r="T6" s="12">
        <v>551</v>
      </c>
      <c r="U6" s="12">
        <v>160</v>
      </c>
      <c r="V6" s="12">
        <v>1104</v>
      </c>
      <c r="W6" s="12">
        <v>1178</v>
      </c>
      <c r="X6" s="12">
        <v>1582</v>
      </c>
      <c r="Y6" s="12">
        <v>2663</v>
      </c>
      <c r="Z6" s="12">
        <v>1219</v>
      </c>
      <c r="AA6" s="12">
        <v>4586</v>
      </c>
      <c r="AB6" s="12">
        <v>5344</v>
      </c>
      <c r="AC6" s="12">
        <v>5886</v>
      </c>
      <c r="AD6" s="12">
        <v>6553</v>
      </c>
      <c r="AE6" s="12">
        <v>5161.6379999999999</v>
      </c>
      <c r="AF6" s="12">
        <v>8606.1</v>
      </c>
      <c r="AG6" s="6">
        <v>5043.8</v>
      </c>
      <c r="AH6" s="6">
        <v>4723</v>
      </c>
      <c r="AI6" s="69"/>
      <c r="AJ6" s="80"/>
    </row>
    <row r="7" spans="1:36" x14ac:dyDescent="0.25">
      <c r="A7" s="5" t="s">
        <v>135</v>
      </c>
      <c r="B7" s="12">
        <v>2</v>
      </c>
      <c r="C7" s="12">
        <v>0</v>
      </c>
      <c r="D7" s="12">
        <v>0</v>
      </c>
      <c r="E7" s="12">
        <v>112</v>
      </c>
      <c r="F7" s="12">
        <v>178</v>
      </c>
      <c r="G7" s="12">
        <v>0</v>
      </c>
      <c r="H7" s="12">
        <v>34</v>
      </c>
      <c r="I7" s="12">
        <v>973</v>
      </c>
      <c r="J7" s="12">
        <v>49</v>
      </c>
      <c r="K7" s="12">
        <v>249</v>
      </c>
      <c r="L7" s="12">
        <v>155</v>
      </c>
      <c r="M7" s="12">
        <v>80</v>
      </c>
      <c r="N7" s="12">
        <v>21</v>
      </c>
      <c r="O7" s="12">
        <v>22.1</v>
      </c>
      <c r="P7" s="12">
        <v>11</v>
      </c>
      <c r="Q7" s="12">
        <v>451</v>
      </c>
      <c r="R7" s="12">
        <v>177</v>
      </c>
      <c r="S7" s="12">
        <v>38.74</v>
      </c>
      <c r="T7" s="12">
        <v>0</v>
      </c>
      <c r="U7" s="12">
        <v>0</v>
      </c>
      <c r="V7" s="12">
        <v>0</v>
      </c>
      <c r="W7" s="12">
        <v>20</v>
      </c>
      <c r="X7" s="12">
        <v>210</v>
      </c>
      <c r="Y7" s="12">
        <v>0</v>
      </c>
      <c r="Z7" s="12">
        <v>250</v>
      </c>
      <c r="AA7" s="12">
        <v>150</v>
      </c>
      <c r="AB7" s="12">
        <v>0</v>
      </c>
      <c r="AC7" s="12">
        <v>0</v>
      </c>
      <c r="AD7" s="12">
        <v>0</v>
      </c>
      <c r="AE7" s="12">
        <v>0</v>
      </c>
      <c r="AF7" s="12">
        <v>0</v>
      </c>
      <c r="AG7" s="12">
        <v>0</v>
      </c>
      <c r="AH7" s="6"/>
      <c r="AI7" s="69"/>
      <c r="AJ7" s="80"/>
    </row>
    <row r="8" spans="1:36" x14ac:dyDescent="0.25">
      <c r="A8" s="5" t="s">
        <v>7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751.45299999999997</v>
      </c>
      <c r="AF8" s="12">
        <v>717.6</v>
      </c>
      <c r="AG8" s="6">
        <v>481.8</v>
      </c>
      <c r="AH8" s="6">
        <v>787</v>
      </c>
      <c r="AI8" s="69"/>
      <c r="AJ8" s="80"/>
    </row>
    <row r="9" spans="1:36" ht="15.75" thickBot="1" x14ac:dyDescent="0.3">
      <c r="A9" s="11" t="s">
        <v>136</v>
      </c>
      <c r="B9" s="58">
        <v>40017.115110000006</v>
      </c>
      <c r="C9" s="58">
        <v>52630.972999999998</v>
      </c>
      <c r="D9" s="58">
        <v>53912</v>
      </c>
      <c r="E9" s="58">
        <v>46508</v>
      </c>
      <c r="F9" s="58">
        <v>40062</v>
      </c>
      <c r="G9" s="58">
        <v>52712</v>
      </c>
      <c r="H9" s="58">
        <v>52290</v>
      </c>
      <c r="I9" s="58">
        <v>52634</v>
      </c>
      <c r="J9" s="58">
        <v>47336</v>
      </c>
      <c r="K9" s="58">
        <v>58651</v>
      </c>
      <c r="L9" s="58">
        <v>65650</v>
      </c>
      <c r="M9" s="58">
        <v>64366</v>
      </c>
      <c r="N9" s="58">
        <v>60125</v>
      </c>
      <c r="O9" s="58">
        <v>71157.732450000025</v>
      </c>
      <c r="P9" s="58">
        <v>78724.800000000003</v>
      </c>
      <c r="Q9" s="58">
        <v>61126</v>
      </c>
      <c r="R9" s="58">
        <v>52568</v>
      </c>
      <c r="S9" s="58">
        <v>70526.329000000012</v>
      </c>
      <c r="T9" s="58">
        <v>82167.478009999992</v>
      </c>
      <c r="U9" s="58">
        <v>83133</v>
      </c>
      <c r="V9" s="58">
        <v>70163</v>
      </c>
      <c r="W9" s="58">
        <v>88529</v>
      </c>
      <c r="X9" s="58">
        <v>119398</v>
      </c>
      <c r="Y9" s="58">
        <v>127127</v>
      </c>
      <c r="Z9" s="58">
        <v>143231</v>
      </c>
      <c r="AA9" s="58">
        <v>147591</v>
      </c>
      <c r="AB9" s="58">
        <v>148491</v>
      </c>
      <c r="AC9" s="58">
        <v>171214</v>
      </c>
      <c r="AD9" s="58">
        <v>183086</v>
      </c>
      <c r="AE9" s="58">
        <v>200187.34300000002</v>
      </c>
      <c r="AF9" s="58">
        <v>202087</v>
      </c>
      <c r="AG9" s="58">
        <v>191373.59999999998</v>
      </c>
      <c r="AH9" s="91">
        <v>145428</v>
      </c>
      <c r="AI9" s="69"/>
      <c r="AJ9" s="80"/>
    </row>
    <row r="10" spans="1:36" x14ac:dyDescent="0.25">
      <c r="AI10" s="75"/>
    </row>
    <row r="11" spans="1:36" x14ac:dyDescent="0.25">
      <c r="N11" s="46"/>
      <c r="O11" s="46"/>
      <c r="P11" s="46"/>
      <c r="Q11" s="46"/>
      <c r="R11" s="46"/>
      <c r="S11" s="46"/>
      <c r="T11" s="46"/>
      <c r="U11" s="46"/>
      <c r="V11" s="46"/>
      <c r="W11" s="46"/>
      <c r="AG11" s="69"/>
      <c r="AI11" s="69"/>
    </row>
    <row r="12" spans="1:36" x14ac:dyDescent="0.25">
      <c r="AG12" s="69"/>
      <c r="AH12" s="46"/>
      <c r="AI12" s="69"/>
    </row>
    <row r="13" spans="1:36" x14ac:dyDescent="0.25">
      <c r="AC13" s="46"/>
      <c r="AG13" s="46"/>
    </row>
    <row r="16" spans="1:36" x14ac:dyDescent="0.25">
      <c r="AA16" s="46"/>
      <c r="AB16" s="46"/>
      <c r="AC16" s="46"/>
      <c r="AD16" s="46"/>
      <c r="AE16" s="46"/>
      <c r="AF16" s="46"/>
      <c r="AG16" s="46"/>
      <c r="AH16" s="4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46922-E8B5-495A-9288-2C0CD6EDAB9D}">
  <sheetPr codeName="Sheet7">
    <tabColor theme="2"/>
  </sheetPr>
  <dimension ref="A1:AK14"/>
  <sheetViews>
    <sheetView workbookViewId="0">
      <pane xSplit="1" topLeftCell="S1" activePane="topRight" state="frozen"/>
      <selection pane="topRight" activeCell="AE13" sqref="AE13"/>
    </sheetView>
  </sheetViews>
  <sheetFormatPr defaultRowHeight="15" x14ac:dyDescent="0.25"/>
  <cols>
    <col min="1" max="1" width="49.28515625" customWidth="1"/>
    <col min="31" max="32" width="11.5703125" bestFit="1" customWidth="1"/>
  </cols>
  <sheetData>
    <row r="1" spans="1:37" s="25" customFormat="1" x14ac:dyDescent="0.25">
      <c r="B1" s="26"/>
      <c r="C1" s="26"/>
      <c r="D1" s="26"/>
      <c r="E1" s="26"/>
      <c r="F1" s="26"/>
    </row>
    <row r="2" spans="1:37" s="25" customFormat="1" x14ac:dyDescent="0.25">
      <c r="A2" s="24" t="s">
        <v>152</v>
      </c>
      <c r="B2" s="25" t="s">
        <v>16</v>
      </c>
      <c r="C2" s="25" t="s">
        <v>17</v>
      </c>
      <c r="D2" s="25" t="s">
        <v>18</v>
      </c>
      <c r="E2" s="25" t="s">
        <v>19</v>
      </c>
      <c r="F2" s="25" t="s">
        <v>20</v>
      </c>
      <c r="G2" s="25" t="s">
        <v>21</v>
      </c>
      <c r="H2" s="25" t="s">
        <v>22</v>
      </c>
      <c r="I2" s="25" t="s">
        <v>23</v>
      </c>
      <c r="J2" s="25" t="s">
        <v>24</v>
      </c>
      <c r="K2" s="25" t="s">
        <v>25</v>
      </c>
      <c r="L2" s="25" t="s">
        <v>26</v>
      </c>
      <c r="M2" s="25" t="s">
        <v>27</v>
      </c>
      <c r="N2" s="25" t="s">
        <v>28</v>
      </c>
      <c r="O2" s="25" t="s">
        <v>29</v>
      </c>
      <c r="P2" s="25" t="s">
        <v>30</v>
      </c>
      <c r="Q2" s="25" t="s">
        <v>31</v>
      </c>
      <c r="R2" s="25" t="s">
        <v>32</v>
      </c>
      <c r="S2" s="25" t="s">
        <v>33</v>
      </c>
      <c r="T2" s="25" t="s">
        <v>34</v>
      </c>
      <c r="U2" s="25" t="s">
        <v>35</v>
      </c>
      <c r="V2" s="25" t="s">
        <v>36</v>
      </c>
      <c r="W2" s="25" t="s">
        <v>37</v>
      </c>
      <c r="X2" s="25" t="s">
        <v>38</v>
      </c>
      <c r="Y2" s="25" t="s">
        <v>39</v>
      </c>
      <c r="Z2" s="25" t="s">
        <v>148</v>
      </c>
      <c r="AA2" s="25" t="s">
        <v>153</v>
      </c>
      <c r="AB2" s="25" t="s">
        <v>154</v>
      </c>
      <c r="AC2" s="25" t="s">
        <v>155</v>
      </c>
      <c r="AD2" s="25" t="s">
        <v>156</v>
      </c>
    </row>
    <row r="3" spans="1:37" x14ac:dyDescent="0.25">
      <c r="A3" s="5" t="s">
        <v>149</v>
      </c>
      <c r="B3" s="67">
        <v>26793.175533488276</v>
      </c>
      <c r="C3" s="67">
        <v>36755.394123872189</v>
      </c>
      <c r="D3" s="67">
        <v>36576.962233818922</v>
      </c>
      <c r="E3" s="67">
        <v>35977.412999545661</v>
      </c>
      <c r="F3" s="67">
        <v>33679.042903939902</v>
      </c>
      <c r="G3" s="67">
        <v>39963.423464293563</v>
      </c>
      <c r="H3" s="67">
        <v>40826.932860538327</v>
      </c>
      <c r="I3" s="67">
        <v>40252.546657088584</v>
      </c>
      <c r="J3" s="67">
        <v>37205.496563498469</v>
      </c>
      <c r="K3" s="67">
        <v>44801.258569322577</v>
      </c>
      <c r="L3" s="67">
        <v>51502.868399455336</v>
      </c>
      <c r="M3" s="67">
        <v>38379.744759136789</v>
      </c>
      <c r="N3" s="67">
        <v>33173.731337054101</v>
      </c>
      <c r="O3" s="67">
        <v>46754.106568386582</v>
      </c>
      <c r="P3" s="67">
        <v>59221.18665064346</v>
      </c>
      <c r="Q3" s="67">
        <v>61671.242201649075</v>
      </c>
      <c r="R3" s="67">
        <v>43746.443609500348</v>
      </c>
      <c r="S3" s="67">
        <v>53330.561837671252</v>
      </c>
      <c r="T3" s="67">
        <v>89949.497130501317</v>
      </c>
      <c r="U3" s="67">
        <v>91649.963691491299</v>
      </c>
      <c r="V3" s="67">
        <v>95256.53363094345</v>
      </c>
      <c r="W3" s="67">
        <v>93800.075301815043</v>
      </c>
      <c r="X3" s="67">
        <v>104104.23982448816</v>
      </c>
      <c r="Y3" s="67">
        <v>114995.42797032262</v>
      </c>
      <c r="Z3" s="67">
        <v>122246.08098367079</v>
      </c>
      <c r="AA3" s="67">
        <v>126404.44077477496</v>
      </c>
      <c r="AB3" s="67">
        <v>126242.27069986355</v>
      </c>
      <c r="AC3" s="6">
        <v>108906</v>
      </c>
      <c r="AD3" s="6">
        <v>69750</v>
      </c>
      <c r="AE3" s="46"/>
      <c r="AF3" s="69"/>
      <c r="AG3" s="69"/>
      <c r="AH3" s="46"/>
      <c r="AI3" s="69"/>
      <c r="AJ3" s="46"/>
      <c r="AK3" s="16"/>
    </row>
    <row r="4" spans="1:37" x14ac:dyDescent="0.25">
      <c r="A4" s="5" t="s">
        <v>150</v>
      </c>
      <c r="B4" s="67">
        <v>2822.2997835293891</v>
      </c>
      <c r="C4" s="67">
        <v>4894.2633998733318</v>
      </c>
      <c r="D4" s="67">
        <v>5185.4376006894718</v>
      </c>
      <c r="E4" s="67">
        <v>5295.6925728794195</v>
      </c>
      <c r="F4" s="67">
        <v>6162.075353315121</v>
      </c>
      <c r="G4" s="67">
        <v>7530.2866858053339</v>
      </c>
      <c r="H4" s="67">
        <v>8272.5337774995405</v>
      </c>
      <c r="I4" s="67">
        <v>8050.7954184573537</v>
      </c>
      <c r="J4" s="67">
        <v>10592.033973019938</v>
      </c>
      <c r="K4" s="67">
        <v>12999.598247077856</v>
      </c>
      <c r="L4" s="67">
        <v>13687.055424145474</v>
      </c>
      <c r="M4" s="67">
        <v>11086.113257693096</v>
      </c>
      <c r="N4" s="67">
        <v>9282.7655604370448</v>
      </c>
      <c r="O4" s="67">
        <v>12726.0583176401</v>
      </c>
      <c r="P4" s="67">
        <v>15490.610504020136</v>
      </c>
      <c r="Q4" s="67">
        <v>14321.859060352957</v>
      </c>
      <c r="R4" s="67">
        <v>17157.716630861352</v>
      </c>
      <c r="S4" s="67">
        <v>20623.732889703562</v>
      </c>
      <c r="T4" s="67">
        <v>21332.689261536372</v>
      </c>
      <c r="U4" s="67">
        <v>27022.767283769499</v>
      </c>
      <c r="V4" s="67">
        <v>33598.279585504773</v>
      </c>
      <c r="W4" s="67">
        <v>37613.144487242607</v>
      </c>
      <c r="X4" s="67">
        <v>32224.453438325658</v>
      </c>
      <c r="Y4" s="67">
        <v>38500.481444466372</v>
      </c>
      <c r="Z4" s="67">
        <v>39782.647034636801</v>
      </c>
      <c r="AA4" s="67">
        <v>48205.466786075114</v>
      </c>
      <c r="AB4" s="67">
        <v>51815.413017950159</v>
      </c>
      <c r="AC4" s="6">
        <v>51739</v>
      </c>
      <c r="AD4" s="6">
        <v>45362</v>
      </c>
      <c r="AE4" s="46"/>
      <c r="AF4" s="69"/>
      <c r="AG4" s="69"/>
      <c r="AH4" s="46"/>
      <c r="AI4" s="69"/>
      <c r="AJ4" s="46"/>
    </row>
    <row r="5" spans="1:37" x14ac:dyDescent="0.25">
      <c r="A5" s="5" t="s">
        <v>151</v>
      </c>
      <c r="B5" s="67">
        <v>1019.8166944182169</v>
      </c>
      <c r="C5" s="67">
        <v>1832.266267681644</v>
      </c>
      <c r="D5" s="67">
        <v>1517.4839706420423</v>
      </c>
      <c r="E5" s="67">
        <v>1863.5290525941259</v>
      </c>
      <c r="F5" s="67">
        <v>1536.7297442849799</v>
      </c>
      <c r="G5" s="67">
        <v>1777.6330417416318</v>
      </c>
      <c r="H5" s="67">
        <v>2573.5544306628353</v>
      </c>
      <c r="I5" s="67">
        <v>3655.0893520312957</v>
      </c>
      <c r="J5" s="67">
        <v>4752.92474530047</v>
      </c>
      <c r="K5" s="67">
        <v>4495.6181921083617</v>
      </c>
      <c r="L5" s="67">
        <v>6008.1503914852929</v>
      </c>
      <c r="M5" s="67">
        <v>4409.1250657504415</v>
      </c>
      <c r="N5" s="67">
        <v>3513.1784440804058</v>
      </c>
      <c r="O5" s="67">
        <v>5032.783436285521</v>
      </c>
      <c r="P5" s="67">
        <v>3039.1675170604331</v>
      </c>
      <c r="Q5" s="67">
        <v>3335.030963668547</v>
      </c>
      <c r="R5" s="67">
        <v>4221.6283513906437</v>
      </c>
      <c r="S5" s="67">
        <v>11767.256940011383</v>
      </c>
      <c r="T5" s="67">
        <v>3837.0934568225971</v>
      </c>
      <c r="U5" s="67">
        <v>3316.910349372301</v>
      </c>
      <c r="V5" s="67">
        <v>9210.8406515019306</v>
      </c>
      <c r="W5" s="67">
        <v>9651.0202584173676</v>
      </c>
      <c r="X5" s="67">
        <v>6496.2731565748163</v>
      </c>
      <c r="Y5" s="67">
        <v>10217.12189011062</v>
      </c>
      <c r="Z5" s="67">
        <v>14192.236567624755</v>
      </c>
      <c r="AA5" s="67">
        <v>16754.597324221268</v>
      </c>
      <c r="AB5" s="67">
        <v>14373.579438848137</v>
      </c>
      <c r="AC5" s="6">
        <v>22303</v>
      </c>
      <c r="AD5" s="6">
        <v>23560</v>
      </c>
      <c r="AE5" s="46"/>
      <c r="AF5" s="69"/>
      <c r="AG5" s="69"/>
      <c r="AH5" s="46"/>
      <c r="AI5" s="69"/>
      <c r="AJ5" s="46"/>
    </row>
    <row r="6" spans="1:37" x14ac:dyDescent="0.25">
      <c r="A6" s="5" t="s">
        <v>7</v>
      </c>
      <c r="B6" s="67">
        <v>6894.7079885641197</v>
      </c>
      <c r="C6" s="67">
        <v>7448.0762085728456</v>
      </c>
      <c r="D6" s="67">
        <v>7633.1161948495646</v>
      </c>
      <c r="E6" s="67">
        <v>7013.3653749808018</v>
      </c>
      <c r="F6" s="67">
        <v>4586.1519984600009</v>
      </c>
      <c r="G6" s="67">
        <v>7477.6568081594733</v>
      </c>
      <c r="H6" s="67">
        <v>10836.978931299285</v>
      </c>
      <c r="I6" s="67">
        <v>10372.568572422761</v>
      </c>
      <c r="J6" s="67">
        <v>5764.5447181811278</v>
      </c>
      <c r="K6" s="67">
        <v>6987.1779114912288</v>
      </c>
      <c r="L6" s="67">
        <v>5951.725784913906</v>
      </c>
      <c r="M6" s="67">
        <v>4011.0169174196785</v>
      </c>
      <c r="N6" s="67">
        <v>3990.3246584284389</v>
      </c>
      <c r="O6" s="67">
        <v>4347.9556776878089</v>
      </c>
      <c r="P6" s="67">
        <v>3540.5133382759459</v>
      </c>
      <c r="Q6" s="67">
        <v>2699.8677743294243</v>
      </c>
      <c r="R6" s="67">
        <v>2562.2114082476564</v>
      </c>
      <c r="S6" s="67">
        <v>1971.4483326138104</v>
      </c>
      <c r="T6" s="67">
        <v>2609.7201511397116</v>
      </c>
      <c r="U6" s="67">
        <v>3591.3586753669083</v>
      </c>
      <c r="V6" s="67">
        <v>3857.3461320498404</v>
      </c>
      <c r="W6" s="67">
        <v>4187.7599525249943</v>
      </c>
      <c r="X6" s="67">
        <v>5010.0335806113671</v>
      </c>
      <c r="Y6" s="67">
        <v>5320.9686951003778</v>
      </c>
      <c r="Z6" s="67">
        <v>5854.0354140676454</v>
      </c>
      <c r="AA6" s="67">
        <v>7798.4951149286526</v>
      </c>
      <c r="AB6" s="67">
        <v>8941.7368433381471</v>
      </c>
      <c r="AC6" s="6">
        <v>6569</v>
      </c>
      <c r="AD6" s="6">
        <v>5608</v>
      </c>
      <c r="AE6" s="46"/>
      <c r="AF6" s="69"/>
      <c r="AG6" s="69"/>
      <c r="AH6" s="46"/>
      <c r="AI6" s="69"/>
      <c r="AJ6" s="46"/>
    </row>
    <row r="7" spans="1:37" x14ac:dyDescent="0.25">
      <c r="A7" s="66" t="s">
        <v>136</v>
      </c>
      <c r="B7" s="68">
        <f t="shared" ref="B7:Z7" si="0">SUM(B3:B6)</f>
        <v>37530</v>
      </c>
      <c r="C7" s="68">
        <f t="shared" si="0"/>
        <v>50930.000000000015</v>
      </c>
      <c r="D7" s="68">
        <f t="shared" si="0"/>
        <v>50913</v>
      </c>
      <c r="E7" s="68">
        <f t="shared" si="0"/>
        <v>50150</v>
      </c>
      <c r="F7" s="68">
        <f t="shared" si="0"/>
        <v>45964.000000000007</v>
      </c>
      <c r="G7" s="68">
        <f t="shared" si="0"/>
        <v>56749</v>
      </c>
      <c r="H7" s="68">
        <f t="shared" si="0"/>
        <v>62509.999999999993</v>
      </c>
      <c r="I7" s="68">
        <f t="shared" si="0"/>
        <v>62330.999999999993</v>
      </c>
      <c r="J7" s="68">
        <f t="shared" si="0"/>
        <v>58315</v>
      </c>
      <c r="K7" s="68">
        <f t="shared" si="0"/>
        <v>69283.652920000022</v>
      </c>
      <c r="L7" s="68">
        <f t="shared" si="0"/>
        <v>77149.800000000017</v>
      </c>
      <c r="M7" s="68">
        <f t="shared" si="0"/>
        <v>57886.000000000007</v>
      </c>
      <c r="N7" s="68">
        <f t="shared" si="0"/>
        <v>49959.999999999985</v>
      </c>
      <c r="O7" s="68">
        <f t="shared" si="0"/>
        <v>68860.90400000001</v>
      </c>
      <c r="P7" s="68">
        <f t="shared" si="0"/>
        <v>81291.478009999977</v>
      </c>
      <c r="Q7" s="68">
        <f t="shared" si="0"/>
        <v>82028</v>
      </c>
      <c r="R7" s="68">
        <f t="shared" si="0"/>
        <v>67688</v>
      </c>
      <c r="S7" s="68">
        <f t="shared" si="0"/>
        <v>87693.000000000015</v>
      </c>
      <c r="T7" s="68">
        <f t="shared" si="0"/>
        <v>117729</v>
      </c>
      <c r="U7" s="68">
        <f t="shared" si="0"/>
        <v>125581</v>
      </c>
      <c r="V7" s="68">
        <f t="shared" si="0"/>
        <v>141922.99999999997</v>
      </c>
      <c r="W7" s="68">
        <f t="shared" si="0"/>
        <v>145252.00000000003</v>
      </c>
      <c r="X7" s="68">
        <f t="shared" si="0"/>
        <v>147835</v>
      </c>
      <c r="Y7" s="68">
        <f t="shared" si="0"/>
        <v>169034</v>
      </c>
      <c r="Z7" s="68">
        <f t="shared" si="0"/>
        <v>182075</v>
      </c>
      <c r="AA7" s="68">
        <v>199163.00000000003</v>
      </c>
      <c r="AB7" s="68">
        <v>201373</v>
      </c>
      <c r="AC7" s="66">
        <v>189517</v>
      </c>
      <c r="AD7" s="92">
        <v>144280</v>
      </c>
      <c r="AE7" s="46"/>
      <c r="AF7" s="69"/>
    </row>
    <row r="9" spans="1:37" x14ac:dyDescent="0.25">
      <c r="AE9" s="69"/>
    </row>
    <row r="10" spans="1:37" x14ac:dyDescent="0.25">
      <c r="AD10" s="93"/>
    </row>
    <row r="14" spans="1:37" x14ac:dyDescent="0.25">
      <c r="X14" s="93"/>
      <c r="Y14" s="93"/>
      <c r="Z14" s="93"/>
      <c r="AA14" s="93"/>
      <c r="AB14" s="93"/>
      <c r="AC14" s="93"/>
      <c r="AD14" s="93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683FB-570F-4B90-93EA-6A062A8B5DA4}">
  <sheetPr codeName="Sheet8">
    <tabColor theme="2"/>
  </sheetPr>
  <dimension ref="A1:A26"/>
  <sheetViews>
    <sheetView workbookViewId="0">
      <selection activeCell="E23" sqref="E23"/>
    </sheetView>
  </sheetViews>
  <sheetFormatPr defaultRowHeight="15" x14ac:dyDescent="0.25"/>
  <cols>
    <col min="1" max="1" width="48.5703125" style="22" customWidth="1"/>
  </cols>
  <sheetData>
    <row r="1" spans="1:1" s="24" customFormat="1" x14ac:dyDescent="0.25">
      <c r="A1" s="30" t="s">
        <v>137</v>
      </c>
    </row>
    <row r="2" spans="1:1" s="14" customFormat="1" x14ac:dyDescent="0.25">
      <c r="A2" s="40" t="s">
        <v>138</v>
      </c>
    </row>
    <row r="3" spans="1:1" s="14" customFormat="1" x14ac:dyDescent="0.25">
      <c r="A3" s="40" t="s">
        <v>139</v>
      </c>
    </row>
    <row r="4" spans="1:1" s="14" customFormat="1" x14ac:dyDescent="0.25">
      <c r="A4" s="38" t="s">
        <v>140</v>
      </c>
    </row>
    <row r="5" spans="1:1" s="14" customFormat="1" x14ac:dyDescent="0.25">
      <c r="A5" s="36"/>
    </row>
    <row r="6" spans="1:1" s="24" customFormat="1" x14ac:dyDescent="0.25">
      <c r="A6" s="35" t="s">
        <v>141</v>
      </c>
    </row>
    <row r="7" spans="1:1" s="14" customFormat="1" x14ac:dyDescent="0.25">
      <c r="A7" s="36" t="s">
        <v>142</v>
      </c>
    </row>
    <row r="8" spans="1:1" s="14" customFormat="1" x14ac:dyDescent="0.25">
      <c r="A8" s="37" t="s">
        <v>143</v>
      </c>
    </row>
    <row r="9" spans="1:1" s="14" customFormat="1" x14ac:dyDescent="0.25">
      <c r="A9" s="38" t="s">
        <v>144</v>
      </c>
    </row>
    <row r="10" spans="1:1" s="14" customFormat="1" x14ac:dyDescent="0.25">
      <c r="A10" s="36"/>
    </row>
    <row r="11" spans="1:1" s="14" customFormat="1" x14ac:dyDescent="0.25">
      <c r="A11" s="35" t="s">
        <v>145</v>
      </c>
    </row>
    <row r="12" spans="1:1" s="14" customFormat="1" x14ac:dyDescent="0.25">
      <c r="A12" s="38" t="s">
        <v>146</v>
      </c>
    </row>
    <row r="13" spans="1:1" s="14" customFormat="1" x14ac:dyDescent="0.25">
      <c r="A13" s="39"/>
    </row>
    <row r="14" spans="1:1" s="14" customFormat="1" x14ac:dyDescent="0.25">
      <c r="A14" s="39"/>
    </row>
    <row r="15" spans="1:1" s="14" customFormat="1" x14ac:dyDescent="0.25">
      <c r="A15" s="39"/>
    </row>
    <row r="16" spans="1:1" s="14" customFormat="1" x14ac:dyDescent="0.25">
      <c r="A16" s="39"/>
    </row>
    <row r="17" spans="1:1" s="14" customFormat="1" x14ac:dyDescent="0.25">
      <c r="A17" s="39"/>
    </row>
    <row r="18" spans="1:1" s="14" customFormat="1" x14ac:dyDescent="0.25">
      <c r="A18" s="39"/>
    </row>
    <row r="19" spans="1:1" s="14" customFormat="1" x14ac:dyDescent="0.25">
      <c r="A19" s="39"/>
    </row>
    <row r="20" spans="1:1" s="14" customFormat="1" x14ac:dyDescent="0.25">
      <c r="A20" s="39"/>
    </row>
    <row r="21" spans="1:1" s="14" customFormat="1" x14ac:dyDescent="0.25">
      <c r="A21" s="39"/>
    </row>
    <row r="22" spans="1:1" s="14" customFormat="1" x14ac:dyDescent="0.25">
      <c r="A22" s="39"/>
    </row>
    <row r="23" spans="1:1" s="14" customFormat="1" x14ac:dyDescent="0.25">
      <c r="A23" s="39"/>
    </row>
    <row r="24" spans="1:1" s="14" customFormat="1" x14ac:dyDescent="0.25">
      <c r="A24" s="39"/>
    </row>
    <row r="25" spans="1:1" s="14" customFormat="1" x14ac:dyDescent="0.25">
      <c r="A25" s="39"/>
    </row>
    <row r="26" spans="1:1" s="14" customFormat="1" x14ac:dyDescent="0.25">
      <c r="A26" s="39"/>
    </row>
  </sheetData>
  <hyperlinks>
    <hyperlink ref="A9" r:id="rId1" xr:uid="{609B3303-8384-4F2D-8E9F-9E052ED63DB0}"/>
    <hyperlink ref="A4" r:id="rId2" xr:uid="{F9E92CE9-CC88-40F7-98F7-12616C14AAEE}"/>
    <hyperlink ref="A12" r:id="rId3" xr:uid="{EE10F8D5-DF7B-40D9-8DDA-DD59ABD66267}"/>
  </hyperlinks>
  <pageMargins left="0.7" right="0.7" top="0.75" bottom="0.75" header="0.3" footer="0.3"/>
  <pageSetup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791FED79B9944BBB7797EA25F95F5D" ma:contentTypeVersion="15" ma:contentTypeDescription="Create a new document." ma:contentTypeScope="" ma:versionID="3411ad77a519c24d95c2e8fb2e702c8e">
  <xsd:schema xmlns:xsd="http://www.w3.org/2001/XMLSchema" xmlns:xs="http://www.w3.org/2001/XMLSchema" xmlns:p="http://schemas.microsoft.com/office/2006/metadata/properties" xmlns:ns2="a8979304-a214-40bf-9dc9-2ab088cd4749" xmlns:ns3="74890b1e-83ec-424e-9e0d-e5f74015d39b" targetNamespace="http://schemas.microsoft.com/office/2006/metadata/properties" ma:root="true" ma:fieldsID="d7f4af1de97fd03fb86d00b6d85e6d57" ns2:_="" ns3:_="">
    <xsd:import namespace="a8979304-a214-40bf-9dc9-2ab088cd4749"/>
    <xsd:import namespace="74890b1e-83ec-424e-9e0d-e5f74015d3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79304-a214-40bf-9dc9-2ab088cd47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5df3335-7628-403a-a406-c284b3210f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890b1e-83ec-424e-9e0d-e5f74015d39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c6fd473-66df-4817-83c9-1ef48b70e581}" ma:internalName="TaxCatchAll" ma:showField="CatchAllData" ma:web="74890b1e-83ec-424e-9e0d-e5f74015d3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890b1e-83ec-424e-9e0d-e5f74015d39b" xsi:nil="true"/>
    <lcf76f155ced4ddcb4097134ff3c332f xmlns="a8979304-a214-40bf-9dc9-2ab088cd474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BD1ED8-3582-4F99-8C93-B9ADFEB088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979304-a214-40bf-9dc9-2ab088cd4749"/>
    <ds:schemaRef ds:uri="74890b1e-83ec-424e-9e0d-e5f74015d3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4E9BB25-CC19-4E92-9D08-E5B0B2360F0A}">
  <ds:schemaRefs>
    <ds:schemaRef ds:uri="http://schemas.microsoft.com/office/2006/metadata/properties"/>
    <ds:schemaRef ds:uri="http://schemas.microsoft.com/office/infopath/2007/PartnerControls"/>
    <ds:schemaRef ds:uri="74890b1e-83ec-424e-9e0d-e5f74015d39b"/>
    <ds:schemaRef ds:uri="a8979304-a214-40bf-9dc9-2ab088cd4749"/>
  </ds:schemaRefs>
</ds:datastoreItem>
</file>

<file path=customXml/itemProps3.xml><?xml version="1.0" encoding="utf-8"?>
<ds:datastoreItem xmlns:ds="http://schemas.openxmlformats.org/officeDocument/2006/customXml" ds:itemID="{E9BA8806-C102-4CDB-8FAF-C78E6A05C6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Content</vt:lpstr>
      <vt:lpstr>P&amp;L</vt:lpstr>
      <vt:lpstr>BS</vt:lpstr>
      <vt:lpstr>APM</vt:lpstr>
      <vt:lpstr>CF</vt:lpstr>
      <vt:lpstr>Revenue - Technology</vt:lpstr>
      <vt:lpstr>Revenue - Markets</vt:lpstr>
      <vt:lpstr>Contact info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Reigstad, Kine-Elena</dc:creator>
  <cp:keywords/>
  <dc:description/>
  <cp:lastModifiedBy>Larsen, Thomas</cp:lastModifiedBy>
  <cp:revision/>
  <dcterms:created xsi:type="dcterms:W3CDTF">2020-06-16T08:02:04Z</dcterms:created>
  <dcterms:modified xsi:type="dcterms:W3CDTF">2023-04-19T10:07:00Z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0x010100C1791FED79B9944BBB7797EA25F95F5D</vt:lpwstr>
  </property>
  <property fmtid="{D5CDD505-2E9C-101B-9397-08002B2CF9AE}" pid="3" name="MediaServiceImageTags">
    <vt:lpwstr/>
  </property>
</Properties>
</file>